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SB (sp.l)" sheetId="9" r:id="rId1"/>
    <sheet name="5SB" sheetId="8" r:id="rId2"/>
    <sheet name="SAM(01)" sheetId="7" r:id="rId3"/>
    <sheet name="SAM(03)" sheetId="6" r:id="rId4"/>
    <sheet name="SAM(bendra)" sheetId="5" r:id="rId5"/>
    <sheet name="Bendra(5SB;5SB sp.l.; SAM01;03)" sheetId="3" r:id="rId6"/>
    <sheet name="5SB(1)" sheetId="10" r:id="rId7"/>
  </sheets>
  <calcPr calcId="145621"/>
</workbook>
</file>

<file path=xl/calcChain.xml><?xml version="1.0" encoding="utf-8"?>
<calcChain xmlns="http://schemas.openxmlformats.org/spreadsheetml/2006/main">
  <c r="L357" i="10" l="1"/>
  <c r="K357" i="10"/>
  <c r="J357" i="10"/>
  <c r="I357" i="10"/>
  <c r="L356" i="10"/>
  <c r="K356" i="10"/>
  <c r="J356" i="10"/>
  <c r="I356" i="10"/>
  <c r="L354" i="10"/>
  <c r="K354" i="10"/>
  <c r="J354" i="10"/>
  <c r="I354" i="10"/>
  <c r="L353" i="10"/>
  <c r="K353" i="10"/>
  <c r="J353" i="10"/>
  <c r="I353" i="10"/>
  <c r="L351" i="10"/>
  <c r="K351" i="10"/>
  <c r="J351" i="10"/>
  <c r="I351" i="10"/>
  <c r="L350" i="10"/>
  <c r="K350" i="10"/>
  <c r="J350" i="10"/>
  <c r="I350" i="10"/>
  <c r="L347" i="10"/>
  <c r="K347" i="10"/>
  <c r="J347" i="10"/>
  <c r="I347" i="10"/>
  <c r="L346" i="10"/>
  <c r="K346" i="10"/>
  <c r="J346" i="10"/>
  <c r="I346" i="10"/>
  <c r="L343" i="10"/>
  <c r="K343" i="10"/>
  <c r="J343" i="10"/>
  <c r="I343" i="10"/>
  <c r="L342" i="10"/>
  <c r="K342" i="10"/>
  <c r="J342" i="10"/>
  <c r="I342" i="10"/>
  <c r="L339" i="10"/>
  <c r="K339" i="10"/>
  <c r="J339" i="10"/>
  <c r="I339" i="10"/>
  <c r="L338" i="10"/>
  <c r="K338" i="10"/>
  <c r="J338" i="10"/>
  <c r="I338" i="10"/>
  <c r="L335" i="10"/>
  <c r="K335" i="10"/>
  <c r="J335" i="10"/>
  <c r="I335" i="10"/>
  <c r="L332" i="10"/>
  <c r="K332" i="10"/>
  <c r="J332" i="10"/>
  <c r="I332" i="10"/>
  <c r="L330" i="10"/>
  <c r="K330" i="10"/>
  <c r="J330" i="10"/>
  <c r="I330" i="10"/>
  <c r="L329" i="10"/>
  <c r="K329" i="10"/>
  <c r="J329" i="10"/>
  <c r="I329" i="10"/>
  <c r="L328" i="10"/>
  <c r="K328" i="10"/>
  <c r="J328" i="10"/>
  <c r="I328" i="10"/>
  <c r="L325" i="10"/>
  <c r="K325" i="10"/>
  <c r="J325" i="10"/>
  <c r="I325" i="10"/>
  <c r="L324" i="10"/>
  <c r="K324" i="10"/>
  <c r="J324" i="10"/>
  <c r="I324" i="10"/>
  <c r="L322" i="10"/>
  <c r="K322" i="10"/>
  <c r="J322" i="10"/>
  <c r="I322" i="10"/>
  <c r="L321" i="10"/>
  <c r="K321" i="10"/>
  <c r="J321" i="10"/>
  <c r="I321" i="10"/>
  <c r="L319" i="10"/>
  <c r="K319" i="10"/>
  <c r="J319" i="10"/>
  <c r="I319" i="10"/>
  <c r="L318" i="10"/>
  <c r="K318" i="10"/>
  <c r="J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10" i="10"/>
  <c r="K310" i="10"/>
  <c r="J310" i="10"/>
  <c r="I310" i="10"/>
  <c r="L307" i="10"/>
  <c r="K307" i="10"/>
  <c r="J307" i="10"/>
  <c r="I307" i="10"/>
  <c r="L306" i="10"/>
  <c r="K306" i="10"/>
  <c r="J306" i="10"/>
  <c r="I306" i="10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7" i="10"/>
  <c r="K297" i="10"/>
  <c r="J297" i="10"/>
  <c r="I297" i="10"/>
  <c r="L296" i="10"/>
  <c r="K296" i="10"/>
  <c r="J296" i="10"/>
  <c r="I296" i="10"/>
  <c r="L295" i="10"/>
  <c r="K295" i="10"/>
  <c r="J295" i="10"/>
  <c r="I295" i="10"/>
  <c r="L292" i="10"/>
  <c r="K292" i="10"/>
  <c r="J292" i="10"/>
  <c r="I292" i="10"/>
  <c r="L291" i="10"/>
  <c r="K291" i="10"/>
  <c r="J291" i="10"/>
  <c r="I291" i="10"/>
  <c r="L289" i="10"/>
  <c r="K289" i="10"/>
  <c r="J289" i="10"/>
  <c r="I289" i="10"/>
  <c r="L288" i="10"/>
  <c r="K288" i="10"/>
  <c r="J288" i="10"/>
  <c r="I288" i="10"/>
  <c r="L286" i="10"/>
  <c r="K286" i="10"/>
  <c r="J286" i="10"/>
  <c r="I286" i="10"/>
  <c r="L285" i="10"/>
  <c r="K285" i="10"/>
  <c r="J285" i="10"/>
  <c r="I285" i="10"/>
  <c r="J282" i="10"/>
  <c r="J281" i="10" s="1"/>
  <c r="J263" i="10" s="1"/>
  <c r="J230" i="10" s="1"/>
  <c r="I282" i="10"/>
  <c r="I281" i="10" s="1"/>
  <c r="I263" i="10" s="1"/>
  <c r="I230" i="10" s="1"/>
  <c r="L278" i="10"/>
  <c r="K278" i="10"/>
  <c r="J278" i="10"/>
  <c r="I278" i="10"/>
  <c r="L277" i="10"/>
  <c r="K277" i="10"/>
  <c r="J277" i="10"/>
  <c r="I277" i="10"/>
  <c r="L274" i="10"/>
  <c r="K274" i="10"/>
  <c r="J274" i="10"/>
  <c r="I274" i="10"/>
  <c r="L273" i="10"/>
  <c r="K273" i="10"/>
  <c r="J273" i="10"/>
  <c r="I273" i="10"/>
  <c r="L270" i="10"/>
  <c r="K270" i="10"/>
  <c r="J270" i="10"/>
  <c r="I270" i="10"/>
  <c r="L267" i="10"/>
  <c r="K267" i="10"/>
  <c r="J267" i="10"/>
  <c r="I267" i="10"/>
  <c r="L265" i="10"/>
  <c r="K265" i="10"/>
  <c r="J265" i="10"/>
  <c r="I265" i="10"/>
  <c r="L264" i="10"/>
  <c r="K264" i="10"/>
  <c r="J264" i="10"/>
  <c r="I264" i="10"/>
  <c r="L260" i="10"/>
  <c r="K260" i="10"/>
  <c r="J260" i="10"/>
  <c r="I260" i="10"/>
  <c r="L259" i="10"/>
  <c r="K259" i="10"/>
  <c r="J259" i="10"/>
  <c r="I259" i="10"/>
  <c r="L257" i="10"/>
  <c r="K257" i="10"/>
  <c r="J257" i="10"/>
  <c r="I257" i="10"/>
  <c r="L256" i="10"/>
  <c r="K256" i="10"/>
  <c r="J256" i="10"/>
  <c r="I256" i="10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L249" i="10"/>
  <c r="K249" i="10"/>
  <c r="J249" i="10"/>
  <c r="I249" i="10"/>
  <c r="L246" i="10"/>
  <c r="K246" i="10"/>
  <c r="J246" i="10"/>
  <c r="I246" i="10"/>
  <c r="L245" i="10"/>
  <c r="K245" i="10"/>
  <c r="J245" i="10"/>
  <c r="I245" i="10"/>
  <c r="L242" i="10"/>
  <c r="K242" i="10"/>
  <c r="J242" i="10"/>
  <c r="I242" i="10"/>
  <c r="L241" i="10"/>
  <c r="K241" i="10"/>
  <c r="J241" i="10"/>
  <c r="I241" i="10"/>
  <c r="L238" i="10"/>
  <c r="K238" i="10"/>
  <c r="J238" i="10"/>
  <c r="I238" i="10"/>
  <c r="L235" i="10"/>
  <c r="K235" i="10"/>
  <c r="J235" i="10"/>
  <c r="I235" i="10"/>
  <c r="L233" i="10"/>
  <c r="K233" i="10"/>
  <c r="J233" i="10"/>
  <c r="I233" i="10"/>
  <c r="L232" i="10"/>
  <c r="K232" i="10"/>
  <c r="J232" i="10"/>
  <c r="I232" i="10"/>
  <c r="L231" i="10"/>
  <c r="K231" i="10"/>
  <c r="J231" i="10"/>
  <c r="I231" i="10"/>
  <c r="L226" i="10"/>
  <c r="K226" i="10"/>
  <c r="J226" i="10"/>
  <c r="I226" i="10"/>
  <c r="L225" i="10"/>
  <c r="K225" i="10"/>
  <c r="J225" i="10"/>
  <c r="I225" i="10"/>
  <c r="L224" i="10"/>
  <c r="K224" i="10"/>
  <c r="J224" i="10"/>
  <c r="I224" i="10"/>
  <c r="L222" i="10"/>
  <c r="K222" i="10"/>
  <c r="J222" i="10"/>
  <c r="I222" i="10"/>
  <c r="L221" i="10"/>
  <c r="K221" i="10"/>
  <c r="J221" i="10"/>
  <c r="I221" i="10"/>
  <c r="L220" i="10"/>
  <c r="K220" i="10"/>
  <c r="J220" i="10"/>
  <c r="I220" i="10"/>
  <c r="L213" i="10"/>
  <c r="K213" i="10"/>
  <c r="J213" i="10"/>
  <c r="I213" i="10"/>
  <c r="L212" i="10"/>
  <c r="K212" i="10"/>
  <c r="J212" i="10"/>
  <c r="I212" i="10"/>
  <c r="L210" i="10"/>
  <c r="K210" i="10"/>
  <c r="J210" i="10"/>
  <c r="I210" i="10"/>
  <c r="L209" i="10"/>
  <c r="K209" i="10"/>
  <c r="J209" i="10"/>
  <c r="I209" i="10"/>
  <c r="L208" i="10"/>
  <c r="K208" i="10"/>
  <c r="J208" i="10"/>
  <c r="I208" i="10"/>
  <c r="L203" i="10"/>
  <c r="L202" i="10" s="1"/>
  <c r="L201" i="10" s="1"/>
  <c r="L178" i="10" s="1"/>
  <c r="K203" i="10"/>
  <c r="K202" i="10" s="1"/>
  <c r="K201" i="10" s="1"/>
  <c r="K178" i="10" s="1"/>
  <c r="J203" i="10"/>
  <c r="I203" i="10"/>
  <c r="J202" i="10"/>
  <c r="I202" i="10"/>
  <c r="J201" i="10"/>
  <c r="I201" i="10"/>
  <c r="L199" i="10"/>
  <c r="K199" i="10"/>
  <c r="J199" i="10"/>
  <c r="I199" i="10"/>
  <c r="L198" i="10"/>
  <c r="K198" i="10"/>
  <c r="J198" i="10"/>
  <c r="I198" i="10"/>
  <c r="L194" i="10"/>
  <c r="K194" i="10"/>
  <c r="J194" i="10"/>
  <c r="I194" i="10"/>
  <c r="L193" i="10"/>
  <c r="K193" i="10"/>
  <c r="J193" i="10"/>
  <c r="I193" i="10"/>
  <c r="L189" i="10"/>
  <c r="K189" i="10"/>
  <c r="J189" i="10"/>
  <c r="I189" i="10"/>
  <c r="L188" i="10"/>
  <c r="K188" i="10"/>
  <c r="J188" i="10"/>
  <c r="I188" i="10"/>
  <c r="L184" i="10"/>
  <c r="K184" i="10"/>
  <c r="J184" i="10"/>
  <c r="I184" i="10"/>
  <c r="L183" i="10"/>
  <c r="K183" i="10"/>
  <c r="J183" i="10"/>
  <c r="I183" i="10"/>
  <c r="L181" i="10"/>
  <c r="K181" i="10"/>
  <c r="J181" i="10"/>
  <c r="I181" i="10"/>
  <c r="L180" i="10"/>
  <c r="K180" i="10"/>
  <c r="J180" i="10"/>
  <c r="I180" i="10"/>
  <c r="L179" i="10"/>
  <c r="K179" i="10"/>
  <c r="J179" i="10"/>
  <c r="I179" i="10"/>
  <c r="I178" i="10" s="1"/>
  <c r="J178" i="10"/>
  <c r="L173" i="10"/>
  <c r="L172" i="10" s="1"/>
  <c r="L166" i="10" s="1"/>
  <c r="L161" i="10" s="1"/>
  <c r="K173" i="10"/>
  <c r="K172" i="10" s="1"/>
  <c r="K166" i="10" s="1"/>
  <c r="K161" i="10" s="1"/>
  <c r="J173" i="10"/>
  <c r="I173" i="10"/>
  <c r="J172" i="10"/>
  <c r="J166" i="10" s="1"/>
  <c r="J161" i="10" s="1"/>
  <c r="I172" i="10"/>
  <c r="I166" i="10" s="1"/>
  <c r="I161" i="10" s="1"/>
  <c r="L168" i="10"/>
  <c r="K168" i="10"/>
  <c r="J168" i="10"/>
  <c r="I168" i="10"/>
  <c r="L167" i="10"/>
  <c r="K167" i="10"/>
  <c r="J167" i="10"/>
  <c r="I167" i="10"/>
  <c r="L164" i="10"/>
  <c r="K164" i="10"/>
  <c r="J164" i="10"/>
  <c r="I164" i="10"/>
  <c r="L163" i="10"/>
  <c r="K163" i="10"/>
  <c r="J163" i="10"/>
  <c r="I163" i="10"/>
  <c r="L162" i="10"/>
  <c r="K162" i="10"/>
  <c r="J162" i="10"/>
  <c r="I162" i="10"/>
  <c r="L159" i="10"/>
  <c r="K159" i="10"/>
  <c r="J159" i="10"/>
  <c r="I159" i="10"/>
  <c r="L158" i="10"/>
  <c r="K158" i="10"/>
  <c r="J158" i="10"/>
  <c r="I158" i="10"/>
  <c r="L154" i="10"/>
  <c r="K154" i="10"/>
  <c r="J154" i="10"/>
  <c r="I154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L148" i="10"/>
  <c r="K148" i="10"/>
  <c r="J148" i="10"/>
  <c r="I148" i="10"/>
  <c r="I147" i="10" s="1"/>
  <c r="I146" i="10" s="1"/>
  <c r="I132" i="10" s="1"/>
  <c r="L147" i="10"/>
  <c r="K147" i="10"/>
  <c r="J147" i="10"/>
  <c r="L146" i="10"/>
  <c r="K146" i="10"/>
  <c r="J146" i="10"/>
  <c r="J132" i="10" s="1"/>
  <c r="L144" i="10"/>
  <c r="K144" i="10"/>
  <c r="J144" i="10"/>
  <c r="I144" i="10"/>
  <c r="L143" i="10"/>
  <c r="K143" i="10"/>
  <c r="J143" i="10"/>
  <c r="I143" i="10"/>
  <c r="L140" i="10"/>
  <c r="K140" i="10"/>
  <c r="J140" i="10"/>
  <c r="I140" i="10"/>
  <c r="L139" i="10"/>
  <c r="K139" i="10"/>
  <c r="J139" i="10"/>
  <c r="I139" i="10"/>
  <c r="L138" i="10"/>
  <c r="K138" i="10"/>
  <c r="J138" i="10"/>
  <c r="I138" i="10"/>
  <c r="L135" i="10"/>
  <c r="K135" i="10"/>
  <c r="J135" i="10"/>
  <c r="I135" i="10"/>
  <c r="L134" i="10"/>
  <c r="K134" i="10"/>
  <c r="J134" i="10"/>
  <c r="I134" i="10"/>
  <c r="L133" i="10"/>
  <c r="K133" i="10"/>
  <c r="J133" i="10"/>
  <c r="I133" i="10"/>
  <c r="L132" i="10"/>
  <c r="K132" i="10"/>
  <c r="L130" i="10"/>
  <c r="K130" i="10"/>
  <c r="J130" i="10"/>
  <c r="I130" i="10"/>
  <c r="L129" i="10"/>
  <c r="K129" i="10"/>
  <c r="J129" i="10"/>
  <c r="I129" i="10"/>
  <c r="L128" i="10"/>
  <c r="K128" i="10"/>
  <c r="J128" i="10"/>
  <c r="I128" i="10"/>
  <c r="L126" i="10"/>
  <c r="K126" i="10"/>
  <c r="J126" i="10"/>
  <c r="I126" i="10"/>
  <c r="L125" i="10"/>
  <c r="K125" i="10"/>
  <c r="J125" i="10"/>
  <c r="I125" i="10"/>
  <c r="L124" i="10"/>
  <c r="K124" i="10"/>
  <c r="J124" i="10"/>
  <c r="I124" i="10"/>
  <c r="L122" i="10"/>
  <c r="K122" i="10"/>
  <c r="J122" i="10"/>
  <c r="I122" i="10"/>
  <c r="L121" i="10"/>
  <c r="K121" i="10"/>
  <c r="J121" i="10"/>
  <c r="I121" i="10"/>
  <c r="L120" i="10"/>
  <c r="K120" i="10"/>
  <c r="J120" i="10"/>
  <c r="I120" i="10"/>
  <c r="L118" i="10"/>
  <c r="K118" i="10"/>
  <c r="J118" i="10"/>
  <c r="I118" i="10"/>
  <c r="L117" i="10"/>
  <c r="K117" i="10"/>
  <c r="J117" i="10"/>
  <c r="I117" i="10"/>
  <c r="L116" i="10"/>
  <c r="K116" i="10"/>
  <c r="J116" i="10"/>
  <c r="I116" i="10"/>
  <c r="L113" i="10"/>
  <c r="K113" i="10"/>
  <c r="J113" i="10"/>
  <c r="I113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7" i="10"/>
  <c r="K107" i="10"/>
  <c r="J107" i="10"/>
  <c r="I107" i="10"/>
  <c r="L106" i="10"/>
  <c r="K106" i="10"/>
  <c r="J106" i="10"/>
  <c r="I106" i="10"/>
  <c r="L103" i="10"/>
  <c r="K103" i="10"/>
  <c r="J103" i="10"/>
  <c r="I103" i="10"/>
  <c r="L102" i="10"/>
  <c r="K102" i="10"/>
  <c r="J102" i="10"/>
  <c r="I102" i="10"/>
  <c r="L101" i="10"/>
  <c r="K101" i="10"/>
  <c r="J101" i="10"/>
  <c r="I101" i="10"/>
  <c r="L98" i="10"/>
  <c r="K98" i="10"/>
  <c r="J98" i="10"/>
  <c r="I98" i="10"/>
  <c r="L97" i="10"/>
  <c r="K97" i="10"/>
  <c r="J97" i="10"/>
  <c r="I97" i="10"/>
  <c r="L96" i="10"/>
  <c r="K96" i="10"/>
  <c r="J96" i="10"/>
  <c r="I96" i="10"/>
  <c r="L93" i="10"/>
  <c r="K93" i="10"/>
  <c r="J93" i="10"/>
  <c r="I93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L86" i="10"/>
  <c r="K86" i="10"/>
  <c r="K85" i="10" s="1"/>
  <c r="K84" i="10" s="1"/>
  <c r="K83" i="10" s="1"/>
  <c r="J86" i="10"/>
  <c r="J85" i="10" s="1"/>
  <c r="J84" i="10" s="1"/>
  <c r="J83" i="10" s="1"/>
  <c r="I86" i="10"/>
  <c r="I85" i="10" s="1"/>
  <c r="I84" i="10" s="1"/>
  <c r="I83" i="10" s="1"/>
  <c r="L85" i="10"/>
  <c r="L84" i="10" s="1"/>
  <c r="L83" i="10" s="1"/>
  <c r="L81" i="10"/>
  <c r="K81" i="10"/>
  <c r="K80" i="10" s="1"/>
  <c r="K79" i="10" s="1"/>
  <c r="J81" i="10"/>
  <c r="J80" i="10" s="1"/>
  <c r="J79" i="10" s="1"/>
  <c r="I81" i="10"/>
  <c r="L80" i="10"/>
  <c r="L79" i="10" s="1"/>
  <c r="I80" i="10"/>
  <c r="I79" i="10" s="1"/>
  <c r="L75" i="10"/>
  <c r="K75" i="10"/>
  <c r="J75" i="10"/>
  <c r="I75" i="10"/>
  <c r="I74" i="10" s="1"/>
  <c r="I63" i="10" s="1"/>
  <c r="I62" i="10" s="1"/>
  <c r="L74" i="10"/>
  <c r="K74" i="10"/>
  <c r="J74" i="10"/>
  <c r="L70" i="10"/>
  <c r="K70" i="10"/>
  <c r="J70" i="10"/>
  <c r="I70" i="10"/>
  <c r="L69" i="10"/>
  <c r="L63" i="10" s="1"/>
  <c r="L62" i="10" s="1"/>
  <c r="K69" i="10"/>
  <c r="J69" i="10"/>
  <c r="I69" i="10"/>
  <c r="L65" i="10"/>
  <c r="K65" i="10"/>
  <c r="J65" i="10"/>
  <c r="J64" i="10" s="1"/>
  <c r="J63" i="10" s="1"/>
  <c r="J62" i="10" s="1"/>
  <c r="I65" i="10"/>
  <c r="L64" i="10"/>
  <c r="K64" i="10"/>
  <c r="I64" i="10"/>
  <c r="L45" i="10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4" i="10"/>
  <c r="L43" i="10" s="1"/>
  <c r="L42" i="10" s="1"/>
  <c r="L40" i="10"/>
  <c r="K40" i="10"/>
  <c r="K39" i="10" s="1"/>
  <c r="K38" i="10" s="1"/>
  <c r="J40" i="10"/>
  <c r="J39" i="10" s="1"/>
  <c r="J38" i="10" s="1"/>
  <c r="I40" i="10"/>
  <c r="I39" i="10" s="1"/>
  <c r="I38" i="10" s="1"/>
  <c r="L39" i="10"/>
  <c r="L38" i="10"/>
  <c r="L36" i="10"/>
  <c r="K36" i="10"/>
  <c r="J36" i="10"/>
  <c r="I36" i="10"/>
  <c r="L34" i="10"/>
  <c r="K34" i="10"/>
  <c r="J34" i="10"/>
  <c r="I34" i="10"/>
  <c r="I33" i="10" s="1"/>
  <c r="I32" i="10" s="1"/>
  <c r="L33" i="10"/>
  <c r="L32" i="10" s="1"/>
  <c r="K33" i="10"/>
  <c r="K32" i="10" s="1"/>
  <c r="J33" i="10"/>
  <c r="J32" i="10" s="1"/>
  <c r="L31" i="10" l="1"/>
  <c r="L30" i="10" s="1"/>
  <c r="K31" i="10"/>
  <c r="J31" i="10"/>
  <c r="J30" i="10" s="1"/>
  <c r="I31" i="10"/>
  <c r="I30" i="10" s="1"/>
  <c r="J177" i="10"/>
  <c r="I177" i="10"/>
  <c r="K63" i="10"/>
  <c r="K62" i="10" s="1"/>
  <c r="K30" i="10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J177" i="3" s="1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J282" i="3"/>
  <c r="I282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J263" i="3"/>
  <c r="I263" i="3"/>
  <c r="I230" i="3" s="1"/>
  <c r="I177" i="3" s="1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J230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L189" i="3"/>
  <c r="K189" i="3"/>
  <c r="J189" i="3"/>
  <c r="I189" i="3"/>
  <c r="L188" i="3"/>
  <c r="K188" i="3"/>
  <c r="J188" i="3"/>
  <c r="I188" i="3"/>
  <c r="L184" i="3"/>
  <c r="K184" i="3"/>
  <c r="J184" i="3"/>
  <c r="I184" i="3"/>
  <c r="L183" i="3"/>
  <c r="K183" i="3"/>
  <c r="J183" i="3"/>
  <c r="I183" i="3"/>
  <c r="L181" i="3"/>
  <c r="K181" i="3"/>
  <c r="J181" i="3"/>
  <c r="I181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3" i="3"/>
  <c r="K173" i="3"/>
  <c r="J173" i="3"/>
  <c r="I173" i="3"/>
  <c r="L172" i="3"/>
  <c r="K172" i="3"/>
  <c r="J172" i="3"/>
  <c r="I172" i="3"/>
  <c r="L168" i="3"/>
  <c r="K168" i="3"/>
  <c r="J168" i="3"/>
  <c r="I168" i="3"/>
  <c r="L167" i="3"/>
  <c r="K167" i="3"/>
  <c r="J167" i="3"/>
  <c r="I167" i="3"/>
  <c r="L166" i="3"/>
  <c r="K166" i="3"/>
  <c r="J166" i="3"/>
  <c r="I166" i="3"/>
  <c r="L164" i="3"/>
  <c r="K164" i="3"/>
  <c r="J164" i="3"/>
  <c r="I164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59" i="3"/>
  <c r="K159" i="3"/>
  <c r="J159" i="3"/>
  <c r="I159" i="3"/>
  <c r="L158" i="3"/>
  <c r="K158" i="3"/>
  <c r="J158" i="3"/>
  <c r="I158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48" i="3"/>
  <c r="K148" i="3"/>
  <c r="J148" i="3"/>
  <c r="I148" i="3"/>
  <c r="L147" i="3"/>
  <c r="K147" i="3"/>
  <c r="J147" i="3"/>
  <c r="J146" i="3" s="1"/>
  <c r="J132" i="3" s="1"/>
  <c r="I147" i="3"/>
  <c r="L146" i="3"/>
  <c r="K146" i="3"/>
  <c r="I146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I132" i="3"/>
  <c r="L130" i="3"/>
  <c r="K130" i="3"/>
  <c r="J130" i="3"/>
  <c r="I130" i="3"/>
  <c r="L129" i="3"/>
  <c r="K129" i="3"/>
  <c r="J129" i="3"/>
  <c r="I129" i="3"/>
  <c r="L128" i="3"/>
  <c r="K128" i="3"/>
  <c r="J128" i="3"/>
  <c r="I128" i="3"/>
  <c r="L126" i="3"/>
  <c r="K126" i="3"/>
  <c r="J126" i="3"/>
  <c r="I126" i="3"/>
  <c r="L125" i="3"/>
  <c r="K125" i="3"/>
  <c r="J125" i="3"/>
  <c r="I125" i="3"/>
  <c r="L124" i="3"/>
  <c r="K124" i="3"/>
  <c r="J124" i="3"/>
  <c r="I124" i="3"/>
  <c r="L122" i="3"/>
  <c r="K122" i="3"/>
  <c r="J122" i="3"/>
  <c r="I122" i="3"/>
  <c r="L121" i="3"/>
  <c r="K121" i="3"/>
  <c r="J121" i="3"/>
  <c r="I121" i="3"/>
  <c r="L120" i="3"/>
  <c r="K120" i="3"/>
  <c r="J120" i="3"/>
  <c r="I120" i="3"/>
  <c r="L118" i="3"/>
  <c r="K118" i="3"/>
  <c r="J118" i="3"/>
  <c r="I118" i="3"/>
  <c r="L117" i="3"/>
  <c r="K117" i="3"/>
  <c r="J117" i="3"/>
  <c r="I117" i="3"/>
  <c r="L116" i="3"/>
  <c r="K116" i="3"/>
  <c r="J116" i="3"/>
  <c r="I116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7" i="3"/>
  <c r="K107" i="3"/>
  <c r="J107" i="3"/>
  <c r="I107" i="3"/>
  <c r="L106" i="3"/>
  <c r="K106" i="3"/>
  <c r="J106" i="3"/>
  <c r="I106" i="3"/>
  <c r="L103" i="3"/>
  <c r="K103" i="3"/>
  <c r="J103" i="3"/>
  <c r="I103" i="3"/>
  <c r="L102" i="3"/>
  <c r="K102" i="3"/>
  <c r="J102" i="3"/>
  <c r="J101" i="3" s="1"/>
  <c r="I102" i="3"/>
  <c r="L101" i="3"/>
  <c r="K101" i="3"/>
  <c r="I101" i="3"/>
  <c r="L98" i="3"/>
  <c r="K98" i="3"/>
  <c r="J98" i="3"/>
  <c r="I98" i="3"/>
  <c r="L97" i="3"/>
  <c r="K97" i="3"/>
  <c r="J97" i="3"/>
  <c r="J96" i="3" s="1"/>
  <c r="I97" i="3"/>
  <c r="I96" i="3" s="1"/>
  <c r="I90" i="3" s="1"/>
  <c r="L96" i="3"/>
  <c r="K96" i="3"/>
  <c r="K90" i="3" s="1"/>
  <c r="L93" i="3"/>
  <c r="K93" i="3"/>
  <c r="J93" i="3"/>
  <c r="J92" i="3" s="1"/>
  <c r="J91" i="3" s="1"/>
  <c r="I93" i="3"/>
  <c r="L92" i="3"/>
  <c r="L91" i="3" s="1"/>
  <c r="L90" i="3" s="1"/>
  <c r="K92" i="3"/>
  <c r="I92" i="3"/>
  <c r="K91" i="3"/>
  <c r="I91" i="3"/>
  <c r="L86" i="3"/>
  <c r="L85" i="3" s="1"/>
  <c r="L84" i="3" s="1"/>
  <c r="L83" i="3" s="1"/>
  <c r="K86" i="3"/>
  <c r="J86" i="3"/>
  <c r="I86" i="3"/>
  <c r="K85" i="3"/>
  <c r="J85" i="3"/>
  <c r="J84" i="3" s="1"/>
  <c r="J83" i="3" s="1"/>
  <c r="I85" i="3"/>
  <c r="K84" i="3"/>
  <c r="I84" i="3"/>
  <c r="K83" i="3"/>
  <c r="I83" i="3"/>
  <c r="L81" i="3"/>
  <c r="K81" i="3"/>
  <c r="J81" i="3"/>
  <c r="J80" i="3" s="1"/>
  <c r="J79" i="3" s="1"/>
  <c r="I81" i="3"/>
  <c r="L80" i="3"/>
  <c r="L79" i="3" s="1"/>
  <c r="K80" i="3"/>
  <c r="K79" i="3" s="1"/>
  <c r="I80" i="3"/>
  <c r="I79" i="3" s="1"/>
  <c r="L75" i="3"/>
  <c r="L74" i="3" s="1"/>
  <c r="K75" i="3"/>
  <c r="J75" i="3"/>
  <c r="I75" i="3"/>
  <c r="K74" i="3"/>
  <c r="J74" i="3"/>
  <c r="I74" i="3"/>
  <c r="L70" i="3"/>
  <c r="L69" i="3" s="1"/>
  <c r="K70" i="3"/>
  <c r="J70" i="3"/>
  <c r="I70" i="3"/>
  <c r="K69" i="3"/>
  <c r="J69" i="3"/>
  <c r="I69" i="3"/>
  <c r="L65" i="3"/>
  <c r="L64" i="3" s="1"/>
  <c r="K65" i="3"/>
  <c r="J65" i="3"/>
  <c r="J64" i="3" s="1"/>
  <c r="J63" i="3" s="1"/>
  <c r="J62" i="3" s="1"/>
  <c r="I65" i="3"/>
  <c r="K64" i="3"/>
  <c r="I64" i="3"/>
  <c r="K63" i="3"/>
  <c r="K62" i="3" s="1"/>
  <c r="I63" i="3"/>
  <c r="I62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I360" i="10" l="1"/>
  <c r="J360" i="10"/>
  <c r="L31" i="3"/>
  <c r="L30" i="3" s="1"/>
  <c r="K31" i="3"/>
  <c r="K30" i="3" s="1"/>
  <c r="J31" i="3"/>
  <c r="I31" i="3"/>
  <c r="I30" i="3" s="1"/>
  <c r="I360" i="3" s="1"/>
  <c r="J90" i="3"/>
  <c r="L63" i="3"/>
  <c r="L62" i="3" s="1"/>
  <c r="L357" i="9"/>
  <c r="K357" i="9"/>
  <c r="J357" i="9"/>
  <c r="I357" i="9"/>
  <c r="L356" i="9"/>
  <c r="K356" i="9"/>
  <c r="J356" i="9"/>
  <c r="I356" i="9"/>
  <c r="L354" i="9"/>
  <c r="K354" i="9"/>
  <c r="J354" i="9"/>
  <c r="I354" i="9"/>
  <c r="L353" i="9"/>
  <c r="K353" i="9"/>
  <c r="J353" i="9"/>
  <c r="I353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2" i="9"/>
  <c r="K342" i="9"/>
  <c r="J342" i="9"/>
  <c r="I342" i="9"/>
  <c r="L339" i="9"/>
  <c r="K339" i="9"/>
  <c r="J339" i="9"/>
  <c r="I339" i="9"/>
  <c r="L338" i="9"/>
  <c r="K338" i="9"/>
  <c r="J338" i="9"/>
  <c r="I338" i="9"/>
  <c r="L335" i="9"/>
  <c r="K335" i="9"/>
  <c r="J335" i="9"/>
  <c r="I335" i="9"/>
  <c r="L332" i="9"/>
  <c r="K332" i="9"/>
  <c r="J332" i="9"/>
  <c r="I332" i="9"/>
  <c r="P330" i="9"/>
  <c r="O330" i="9"/>
  <c r="N330" i="9"/>
  <c r="M330" i="9"/>
  <c r="L330" i="9"/>
  <c r="K330" i="9"/>
  <c r="J330" i="9"/>
  <c r="I330" i="9"/>
  <c r="L329" i="9"/>
  <c r="K329" i="9"/>
  <c r="J329" i="9"/>
  <c r="I329" i="9"/>
  <c r="L328" i="9"/>
  <c r="K328" i="9"/>
  <c r="J328" i="9"/>
  <c r="I328" i="9"/>
  <c r="L325" i="9"/>
  <c r="K325" i="9"/>
  <c r="J325" i="9"/>
  <c r="I325" i="9"/>
  <c r="L324" i="9"/>
  <c r="K324" i="9"/>
  <c r="J324" i="9"/>
  <c r="I324" i="9"/>
  <c r="L322" i="9"/>
  <c r="K322" i="9"/>
  <c r="J322" i="9"/>
  <c r="I322" i="9"/>
  <c r="L321" i="9"/>
  <c r="K321" i="9"/>
  <c r="J321" i="9"/>
  <c r="I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I306" i="9" s="1"/>
  <c r="I296" i="9" s="1"/>
  <c r="I295" i="9" s="1"/>
  <c r="L306" i="9"/>
  <c r="K306" i="9"/>
  <c r="J306" i="9"/>
  <c r="L303" i="9"/>
  <c r="K303" i="9"/>
  <c r="J303" i="9"/>
  <c r="I303" i="9"/>
  <c r="L300" i="9"/>
  <c r="K300" i="9"/>
  <c r="J300" i="9"/>
  <c r="I300" i="9"/>
  <c r="L298" i="9"/>
  <c r="K298" i="9"/>
  <c r="J298" i="9"/>
  <c r="I298" i="9"/>
  <c r="L297" i="9"/>
  <c r="K297" i="9"/>
  <c r="J297" i="9"/>
  <c r="I297" i="9"/>
  <c r="L296" i="9"/>
  <c r="K296" i="9"/>
  <c r="J296" i="9"/>
  <c r="L295" i="9"/>
  <c r="K295" i="9"/>
  <c r="J295" i="9"/>
  <c r="L292" i="9"/>
  <c r="K292" i="9"/>
  <c r="J292" i="9"/>
  <c r="I292" i="9"/>
  <c r="L291" i="9"/>
  <c r="K291" i="9"/>
  <c r="J291" i="9"/>
  <c r="I291" i="9"/>
  <c r="L289" i="9"/>
  <c r="K289" i="9"/>
  <c r="J289" i="9"/>
  <c r="I289" i="9"/>
  <c r="L288" i="9"/>
  <c r="K288" i="9"/>
  <c r="J288" i="9"/>
  <c r="I288" i="9"/>
  <c r="L286" i="9"/>
  <c r="K286" i="9"/>
  <c r="J286" i="9"/>
  <c r="I286" i="9"/>
  <c r="L285" i="9"/>
  <c r="K285" i="9"/>
  <c r="J285" i="9"/>
  <c r="I285" i="9"/>
  <c r="J282" i="9"/>
  <c r="I282" i="9"/>
  <c r="I281" i="9" s="1"/>
  <c r="I263" i="9" s="1"/>
  <c r="I230" i="9" s="1"/>
  <c r="J281" i="9"/>
  <c r="L278" i="9"/>
  <c r="K278" i="9"/>
  <c r="J278" i="9"/>
  <c r="I278" i="9"/>
  <c r="L277" i="9"/>
  <c r="K277" i="9"/>
  <c r="J277" i="9"/>
  <c r="I277" i="9"/>
  <c r="L274" i="9"/>
  <c r="K274" i="9"/>
  <c r="J274" i="9"/>
  <c r="I274" i="9"/>
  <c r="L273" i="9"/>
  <c r="K273" i="9"/>
  <c r="J273" i="9"/>
  <c r="I273" i="9"/>
  <c r="L270" i="9"/>
  <c r="K270" i="9"/>
  <c r="J270" i="9"/>
  <c r="I270" i="9"/>
  <c r="L267" i="9"/>
  <c r="K267" i="9"/>
  <c r="J267" i="9"/>
  <c r="I267" i="9"/>
  <c r="L265" i="9"/>
  <c r="K265" i="9"/>
  <c r="J265" i="9"/>
  <c r="I265" i="9"/>
  <c r="L264" i="9"/>
  <c r="K264" i="9"/>
  <c r="J264" i="9"/>
  <c r="J263" i="9" s="1"/>
  <c r="I264" i="9"/>
  <c r="L260" i="9"/>
  <c r="K260" i="9"/>
  <c r="J260" i="9"/>
  <c r="I260" i="9"/>
  <c r="L259" i="9"/>
  <c r="K259" i="9"/>
  <c r="J259" i="9"/>
  <c r="I259" i="9"/>
  <c r="L257" i="9"/>
  <c r="K257" i="9"/>
  <c r="J257" i="9"/>
  <c r="I257" i="9"/>
  <c r="L256" i="9"/>
  <c r="K256" i="9"/>
  <c r="J256" i="9"/>
  <c r="I256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5" i="9"/>
  <c r="K245" i="9"/>
  <c r="J245" i="9"/>
  <c r="I245" i="9"/>
  <c r="L242" i="9"/>
  <c r="K242" i="9"/>
  <c r="J242" i="9"/>
  <c r="I242" i="9"/>
  <c r="L241" i="9"/>
  <c r="K241" i="9"/>
  <c r="J241" i="9"/>
  <c r="I241" i="9"/>
  <c r="L238" i="9"/>
  <c r="K238" i="9"/>
  <c r="J238" i="9"/>
  <c r="I238" i="9"/>
  <c r="L235" i="9"/>
  <c r="K235" i="9"/>
  <c r="J235" i="9"/>
  <c r="I235" i="9"/>
  <c r="L233" i="9"/>
  <c r="K233" i="9"/>
  <c r="J233" i="9"/>
  <c r="I233" i="9"/>
  <c r="L232" i="9"/>
  <c r="K232" i="9"/>
  <c r="J232" i="9"/>
  <c r="I232" i="9"/>
  <c r="L231" i="9"/>
  <c r="K231" i="9"/>
  <c r="J231" i="9"/>
  <c r="I231" i="9"/>
  <c r="L226" i="9"/>
  <c r="K226" i="9"/>
  <c r="J226" i="9"/>
  <c r="I226" i="9"/>
  <c r="L225" i="9"/>
  <c r="K225" i="9"/>
  <c r="J225" i="9"/>
  <c r="I225" i="9"/>
  <c r="L224" i="9"/>
  <c r="K224" i="9"/>
  <c r="J224" i="9"/>
  <c r="I224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P213" i="9"/>
  <c r="O213" i="9"/>
  <c r="N213" i="9"/>
  <c r="M213" i="9"/>
  <c r="L213" i="9"/>
  <c r="K213" i="9"/>
  <c r="J213" i="9"/>
  <c r="I213" i="9"/>
  <c r="L212" i="9"/>
  <c r="K212" i="9"/>
  <c r="J212" i="9"/>
  <c r="I212" i="9"/>
  <c r="L210" i="9"/>
  <c r="K210" i="9"/>
  <c r="J210" i="9"/>
  <c r="I210" i="9"/>
  <c r="L209" i="9"/>
  <c r="K209" i="9"/>
  <c r="J209" i="9"/>
  <c r="I209" i="9"/>
  <c r="L208" i="9"/>
  <c r="K208" i="9"/>
  <c r="J208" i="9"/>
  <c r="I208" i="9"/>
  <c r="L203" i="9"/>
  <c r="K203" i="9"/>
  <c r="J203" i="9"/>
  <c r="I203" i="9"/>
  <c r="L202" i="9"/>
  <c r="K202" i="9"/>
  <c r="J202" i="9"/>
  <c r="I202" i="9"/>
  <c r="L201" i="9"/>
  <c r="K201" i="9"/>
  <c r="J201" i="9"/>
  <c r="I201" i="9"/>
  <c r="L199" i="9"/>
  <c r="K199" i="9"/>
  <c r="J199" i="9"/>
  <c r="I199" i="9"/>
  <c r="L198" i="9"/>
  <c r="K198" i="9"/>
  <c r="J198" i="9"/>
  <c r="I198" i="9"/>
  <c r="L194" i="9"/>
  <c r="K194" i="9"/>
  <c r="J194" i="9"/>
  <c r="I194" i="9"/>
  <c r="L193" i="9"/>
  <c r="K193" i="9"/>
  <c r="J193" i="9"/>
  <c r="I193" i="9"/>
  <c r="L189" i="9"/>
  <c r="K189" i="9"/>
  <c r="J189" i="9"/>
  <c r="I189" i="9"/>
  <c r="L188" i="9"/>
  <c r="K188" i="9"/>
  <c r="J188" i="9"/>
  <c r="I188" i="9"/>
  <c r="L184" i="9"/>
  <c r="K184" i="9"/>
  <c r="J184" i="9"/>
  <c r="I184" i="9"/>
  <c r="L183" i="9"/>
  <c r="K183" i="9"/>
  <c r="J183" i="9"/>
  <c r="I183" i="9"/>
  <c r="L181" i="9"/>
  <c r="K181" i="9"/>
  <c r="J181" i="9"/>
  <c r="I181" i="9"/>
  <c r="L180" i="9"/>
  <c r="K180" i="9"/>
  <c r="J180" i="9"/>
  <c r="I180" i="9"/>
  <c r="L179" i="9"/>
  <c r="K179" i="9"/>
  <c r="J179" i="9"/>
  <c r="I179" i="9"/>
  <c r="L178" i="9"/>
  <c r="K178" i="9"/>
  <c r="J178" i="9"/>
  <c r="I178" i="9"/>
  <c r="L173" i="9"/>
  <c r="K173" i="9"/>
  <c r="J173" i="9"/>
  <c r="I173" i="9"/>
  <c r="L172" i="9"/>
  <c r="K172" i="9"/>
  <c r="J172" i="9"/>
  <c r="I172" i="9"/>
  <c r="L168" i="9"/>
  <c r="K168" i="9"/>
  <c r="J168" i="9"/>
  <c r="I168" i="9"/>
  <c r="L167" i="9"/>
  <c r="K167" i="9"/>
  <c r="J167" i="9"/>
  <c r="I167" i="9"/>
  <c r="L166" i="9"/>
  <c r="K166" i="9"/>
  <c r="J166" i="9"/>
  <c r="I166" i="9"/>
  <c r="L164" i="9"/>
  <c r="K164" i="9"/>
  <c r="J164" i="9"/>
  <c r="I164" i="9"/>
  <c r="L163" i="9"/>
  <c r="K163" i="9"/>
  <c r="J163" i="9"/>
  <c r="I163" i="9"/>
  <c r="L162" i="9"/>
  <c r="K162" i="9"/>
  <c r="J162" i="9"/>
  <c r="I162" i="9"/>
  <c r="L161" i="9"/>
  <c r="K161" i="9"/>
  <c r="J161" i="9"/>
  <c r="I161" i="9"/>
  <c r="L159" i="9"/>
  <c r="K159" i="9"/>
  <c r="J159" i="9"/>
  <c r="I159" i="9"/>
  <c r="L158" i="9"/>
  <c r="K158" i="9"/>
  <c r="J158" i="9"/>
  <c r="I158" i="9"/>
  <c r="L154" i="9"/>
  <c r="K154" i="9"/>
  <c r="J154" i="9"/>
  <c r="I154" i="9"/>
  <c r="L153" i="9"/>
  <c r="K153" i="9"/>
  <c r="J153" i="9"/>
  <c r="I153" i="9"/>
  <c r="L152" i="9"/>
  <c r="K152" i="9"/>
  <c r="J152" i="9"/>
  <c r="I152" i="9"/>
  <c r="L151" i="9"/>
  <c r="K151" i="9"/>
  <c r="J151" i="9"/>
  <c r="I151" i="9"/>
  <c r="L148" i="9"/>
  <c r="K148" i="9"/>
  <c r="J148" i="9"/>
  <c r="I148" i="9"/>
  <c r="L147" i="9"/>
  <c r="K147" i="9"/>
  <c r="J147" i="9"/>
  <c r="I147" i="9"/>
  <c r="L146" i="9"/>
  <c r="K146" i="9"/>
  <c r="J146" i="9"/>
  <c r="I146" i="9"/>
  <c r="L144" i="9"/>
  <c r="K144" i="9"/>
  <c r="J144" i="9"/>
  <c r="I144" i="9"/>
  <c r="L143" i="9"/>
  <c r="K143" i="9"/>
  <c r="J143" i="9"/>
  <c r="I143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30" i="9"/>
  <c r="K130" i="9"/>
  <c r="J130" i="9"/>
  <c r="I130" i="9"/>
  <c r="L129" i="9"/>
  <c r="K129" i="9"/>
  <c r="J129" i="9"/>
  <c r="I129" i="9"/>
  <c r="L128" i="9"/>
  <c r="K128" i="9"/>
  <c r="J128" i="9"/>
  <c r="I128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3" i="9"/>
  <c r="K113" i="9"/>
  <c r="J113" i="9"/>
  <c r="I113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7" i="9"/>
  <c r="K107" i="9"/>
  <c r="J107" i="9"/>
  <c r="I107" i="9"/>
  <c r="L106" i="9"/>
  <c r="K106" i="9"/>
  <c r="J106" i="9"/>
  <c r="I106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98" i="9"/>
  <c r="K98" i="9"/>
  <c r="J98" i="9"/>
  <c r="I98" i="9"/>
  <c r="L97" i="9"/>
  <c r="K97" i="9"/>
  <c r="J97" i="9"/>
  <c r="I97" i="9"/>
  <c r="L96" i="9"/>
  <c r="K96" i="9"/>
  <c r="J96" i="9"/>
  <c r="I96" i="9"/>
  <c r="L93" i="9"/>
  <c r="K93" i="9"/>
  <c r="J93" i="9"/>
  <c r="I93" i="9"/>
  <c r="L92" i="9"/>
  <c r="K92" i="9"/>
  <c r="J92" i="9"/>
  <c r="I92" i="9"/>
  <c r="L91" i="9"/>
  <c r="K91" i="9"/>
  <c r="J91" i="9"/>
  <c r="I91" i="9"/>
  <c r="L90" i="9"/>
  <c r="K90" i="9"/>
  <c r="J90" i="9"/>
  <c r="I90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L81" i="9"/>
  <c r="K81" i="9"/>
  <c r="J81" i="9"/>
  <c r="I81" i="9"/>
  <c r="L80" i="9"/>
  <c r="K80" i="9"/>
  <c r="J80" i="9"/>
  <c r="I80" i="9"/>
  <c r="L79" i="9"/>
  <c r="K79" i="9"/>
  <c r="J79" i="9"/>
  <c r="I79" i="9"/>
  <c r="L75" i="9"/>
  <c r="K75" i="9"/>
  <c r="J75" i="9"/>
  <c r="I75" i="9"/>
  <c r="L74" i="9"/>
  <c r="K74" i="9"/>
  <c r="J74" i="9"/>
  <c r="I74" i="9"/>
  <c r="L70" i="9"/>
  <c r="K70" i="9"/>
  <c r="J70" i="9"/>
  <c r="I70" i="9"/>
  <c r="L69" i="9"/>
  <c r="K69" i="9"/>
  <c r="J69" i="9"/>
  <c r="I69" i="9"/>
  <c r="L65" i="9"/>
  <c r="K65" i="9"/>
  <c r="J65" i="9"/>
  <c r="I65" i="9"/>
  <c r="L64" i="9"/>
  <c r="K64" i="9"/>
  <c r="J64" i="9"/>
  <c r="I64" i="9"/>
  <c r="L63" i="9"/>
  <c r="K63" i="9"/>
  <c r="J63" i="9"/>
  <c r="I63" i="9"/>
  <c r="L62" i="9"/>
  <c r="K62" i="9"/>
  <c r="J62" i="9"/>
  <c r="I62" i="9"/>
  <c r="L45" i="9"/>
  <c r="L44" i="9" s="1"/>
  <c r="L43" i="9" s="1"/>
  <c r="L42" i="9" s="1"/>
  <c r="L30" i="9" s="1"/>
  <c r="K45" i="9"/>
  <c r="K44" i="9" s="1"/>
  <c r="K43" i="9" s="1"/>
  <c r="K42" i="9" s="1"/>
  <c r="K30" i="9" s="1"/>
  <c r="J45" i="9"/>
  <c r="J44" i="9" s="1"/>
  <c r="J43" i="9" s="1"/>
  <c r="J42" i="9" s="1"/>
  <c r="J30" i="9" s="1"/>
  <c r="I45" i="9"/>
  <c r="I44" i="9" s="1"/>
  <c r="I43" i="9" s="1"/>
  <c r="I42" i="9" s="1"/>
  <c r="I30" i="9" s="1"/>
  <c r="L40" i="9"/>
  <c r="K40" i="9"/>
  <c r="J40" i="9"/>
  <c r="I40" i="9"/>
  <c r="L39" i="9"/>
  <c r="K39" i="9"/>
  <c r="J39" i="9"/>
  <c r="I39" i="9"/>
  <c r="L38" i="9"/>
  <c r="K38" i="9"/>
  <c r="J38" i="9"/>
  <c r="I38" i="9"/>
  <c r="L36" i="9"/>
  <c r="K36" i="9"/>
  <c r="J36" i="9"/>
  <c r="I36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57" i="8"/>
  <c r="K357" i="8"/>
  <c r="J357" i="8"/>
  <c r="I357" i="8"/>
  <c r="L356" i="8"/>
  <c r="K356" i="8"/>
  <c r="J356" i="8"/>
  <c r="I356" i="8"/>
  <c r="L354" i="8"/>
  <c r="K354" i="8"/>
  <c r="J354" i="8"/>
  <c r="I354" i="8"/>
  <c r="L353" i="8"/>
  <c r="K353" i="8"/>
  <c r="J353" i="8"/>
  <c r="I353" i="8"/>
  <c r="L351" i="8"/>
  <c r="K351" i="8"/>
  <c r="J351" i="8"/>
  <c r="I351" i="8"/>
  <c r="L350" i="8"/>
  <c r="K350" i="8"/>
  <c r="J350" i="8"/>
  <c r="I350" i="8"/>
  <c r="L347" i="8"/>
  <c r="K347" i="8"/>
  <c r="J347" i="8"/>
  <c r="I347" i="8"/>
  <c r="L346" i="8"/>
  <c r="K346" i="8"/>
  <c r="J346" i="8"/>
  <c r="I346" i="8"/>
  <c r="L343" i="8"/>
  <c r="K343" i="8"/>
  <c r="J343" i="8"/>
  <c r="I343" i="8"/>
  <c r="L342" i="8"/>
  <c r="K342" i="8"/>
  <c r="J342" i="8"/>
  <c r="I342" i="8"/>
  <c r="L339" i="8"/>
  <c r="K339" i="8"/>
  <c r="J339" i="8"/>
  <c r="I339" i="8"/>
  <c r="L338" i="8"/>
  <c r="K338" i="8"/>
  <c r="J338" i="8"/>
  <c r="I338" i="8"/>
  <c r="L335" i="8"/>
  <c r="K335" i="8"/>
  <c r="J335" i="8"/>
  <c r="I335" i="8"/>
  <c r="L332" i="8"/>
  <c r="K332" i="8"/>
  <c r="J332" i="8"/>
  <c r="I332" i="8"/>
  <c r="P330" i="8"/>
  <c r="O330" i="8"/>
  <c r="N330" i="8"/>
  <c r="M330" i="8"/>
  <c r="L330" i="8"/>
  <c r="K330" i="8"/>
  <c r="J330" i="8"/>
  <c r="I330" i="8"/>
  <c r="L329" i="8"/>
  <c r="K329" i="8"/>
  <c r="J329" i="8"/>
  <c r="I329" i="8"/>
  <c r="L328" i="8"/>
  <c r="K328" i="8"/>
  <c r="J328" i="8"/>
  <c r="I328" i="8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L285" i="8"/>
  <c r="K285" i="8"/>
  <c r="J285" i="8"/>
  <c r="I285" i="8"/>
  <c r="J282" i="8"/>
  <c r="J281" i="8" s="1"/>
  <c r="J263" i="8" s="1"/>
  <c r="I282" i="8"/>
  <c r="I281" i="8" s="1"/>
  <c r="I263" i="8" s="1"/>
  <c r="L278" i="8"/>
  <c r="K278" i="8"/>
  <c r="J278" i="8"/>
  <c r="I278" i="8"/>
  <c r="L277" i="8"/>
  <c r="K277" i="8"/>
  <c r="J277" i="8"/>
  <c r="I277" i="8"/>
  <c r="L274" i="8"/>
  <c r="K274" i="8"/>
  <c r="J274" i="8"/>
  <c r="I274" i="8"/>
  <c r="L273" i="8"/>
  <c r="K273" i="8"/>
  <c r="J273" i="8"/>
  <c r="I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K264" i="8"/>
  <c r="J264" i="8"/>
  <c r="I264" i="8"/>
  <c r="L260" i="8"/>
  <c r="K260" i="8"/>
  <c r="J260" i="8"/>
  <c r="I260" i="8"/>
  <c r="L259" i="8"/>
  <c r="K259" i="8"/>
  <c r="J259" i="8"/>
  <c r="I259" i="8"/>
  <c r="L257" i="8"/>
  <c r="K257" i="8"/>
  <c r="J257" i="8"/>
  <c r="I257" i="8"/>
  <c r="L256" i="8"/>
  <c r="K256" i="8"/>
  <c r="J256" i="8"/>
  <c r="I256" i="8"/>
  <c r="L254" i="8"/>
  <c r="K254" i="8"/>
  <c r="J254" i="8"/>
  <c r="I254" i="8"/>
  <c r="L253" i="8"/>
  <c r="K253" i="8"/>
  <c r="J253" i="8"/>
  <c r="I253" i="8"/>
  <c r="L250" i="8"/>
  <c r="K250" i="8"/>
  <c r="J250" i="8"/>
  <c r="I250" i="8"/>
  <c r="L249" i="8"/>
  <c r="K249" i="8"/>
  <c r="J249" i="8"/>
  <c r="I249" i="8"/>
  <c r="L246" i="8"/>
  <c r="K246" i="8"/>
  <c r="J246" i="8"/>
  <c r="I246" i="8"/>
  <c r="L245" i="8"/>
  <c r="K245" i="8"/>
  <c r="J245" i="8"/>
  <c r="I245" i="8"/>
  <c r="L242" i="8"/>
  <c r="K242" i="8"/>
  <c r="J242" i="8"/>
  <c r="I242" i="8"/>
  <c r="L241" i="8"/>
  <c r="K241" i="8"/>
  <c r="J241" i="8"/>
  <c r="I241" i="8"/>
  <c r="L238" i="8"/>
  <c r="K238" i="8"/>
  <c r="J238" i="8"/>
  <c r="I238" i="8"/>
  <c r="L235" i="8"/>
  <c r="K235" i="8"/>
  <c r="J235" i="8"/>
  <c r="I235" i="8"/>
  <c r="L233" i="8"/>
  <c r="K233" i="8"/>
  <c r="J233" i="8"/>
  <c r="I233" i="8"/>
  <c r="L232" i="8"/>
  <c r="K232" i="8"/>
  <c r="J232" i="8"/>
  <c r="I232" i="8"/>
  <c r="L231" i="8"/>
  <c r="K231" i="8"/>
  <c r="J231" i="8"/>
  <c r="J230" i="8" s="1"/>
  <c r="I231" i="8"/>
  <c r="L226" i="8"/>
  <c r="K226" i="8"/>
  <c r="J226" i="8"/>
  <c r="I226" i="8"/>
  <c r="L225" i="8"/>
  <c r="K225" i="8"/>
  <c r="J225" i="8"/>
  <c r="I225" i="8"/>
  <c r="L224" i="8"/>
  <c r="K224" i="8"/>
  <c r="J224" i="8"/>
  <c r="I224" i="8"/>
  <c r="L222" i="8"/>
  <c r="K222" i="8"/>
  <c r="J222" i="8"/>
  <c r="I222" i="8"/>
  <c r="L221" i="8"/>
  <c r="K221" i="8"/>
  <c r="J221" i="8"/>
  <c r="I221" i="8"/>
  <c r="L220" i="8"/>
  <c r="K220" i="8"/>
  <c r="J220" i="8"/>
  <c r="I220" i="8"/>
  <c r="P213" i="8"/>
  <c r="O213" i="8"/>
  <c r="N213" i="8"/>
  <c r="M213" i="8"/>
  <c r="L213" i="8"/>
  <c r="L212" i="8" s="1"/>
  <c r="L208" i="8" s="1"/>
  <c r="K213" i="8"/>
  <c r="J213" i="8"/>
  <c r="J212" i="8" s="1"/>
  <c r="J208" i="8" s="1"/>
  <c r="I213" i="8"/>
  <c r="K212" i="8"/>
  <c r="I212" i="8"/>
  <c r="L210" i="8"/>
  <c r="K210" i="8"/>
  <c r="J210" i="8"/>
  <c r="I210" i="8"/>
  <c r="L209" i="8"/>
  <c r="K209" i="8"/>
  <c r="J209" i="8"/>
  <c r="I209" i="8"/>
  <c r="K208" i="8"/>
  <c r="I208" i="8"/>
  <c r="L203" i="8"/>
  <c r="K203" i="8"/>
  <c r="J203" i="8"/>
  <c r="I203" i="8"/>
  <c r="L202" i="8"/>
  <c r="K202" i="8"/>
  <c r="J202" i="8"/>
  <c r="I202" i="8"/>
  <c r="L201" i="8"/>
  <c r="K201" i="8"/>
  <c r="J201" i="8"/>
  <c r="I201" i="8"/>
  <c r="L199" i="8"/>
  <c r="K199" i="8"/>
  <c r="J199" i="8"/>
  <c r="I199" i="8"/>
  <c r="L198" i="8"/>
  <c r="K198" i="8"/>
  <c r="J198" i="8"/>
  <c r="I198" i="8"/>
  <c r="L194" i="8"/>
  <c r="K194" i="8"/>
  <c r="J194" i="8"/>
  <c r="I194" i="8"/>
  <c r="L193" i="8"/>
  <c r="K193" i="8"/>
  <c r="J193" i="8"/>
  <c r="I193" i="8"/>
  <c r="L189" i="8"/>
  <c r="K189" i="8"/>
  <c r="J189" i="8"/>
  <c r="I189" i="8"/>
  <c r="L188" i="8"/>
  <c r="K188" i="8"/>
  <c r="J188" i="8"/>
  <c r="I188" i="8"/>
  <c r="L184" i="8"/>
  <c r="K184" i="8"/>
  <c r="J184" i="8"/>
  <c r="I184" i="8"/>
  <c r="L183" i="8"/>
  <c r="K183" i="8"/>
  <c r="J183" i="8"/>
  <c r="I183" i="8"/>
  <c r="L181" i="8"/>
  <c r="K181" i="8"/>
  <c r="J181" i="8"/>
  <c r="I181" i="8"/>
  <c r="L180" i="8"/>
  <c r="K180" i="8"/>
  <c r="J180" i="8"/>
  <c r="I180" i="8"/>
  <c r="L179" i="8"/>
  <c r="K179" i="8"/>
  <c r="J179" i="8"/>
  <c r="I179" i="8"/>
  <c r="K178" i="8"/>
  <c r="I178" i="8"/>
  <c r="L173" i="8"/>
  <c r="K173" i="8"/>
  <c r="J173" i="8"/>
  <c r="I173" i="8"/>
  <c r="L172" i="8"/>
  <c r="K172" i="8"/>
  <c r="J172" i="8"/>
  <c r="I172" i="8"/>
  <c r="L168" i="8"/>
  <c r="L167" i="8" s="1"/>
  <c r="L166" i="8" s="1"/>
  <c r="K168" i="8"/>
  <c r="J168" i="8"/>
  <c r="J167" i="8" s="1"/>
  <c r="J166" i="8" s="1"/>
  <c r="J161" i="8" s="1"/>
  <c r="I168" i="8"/>
  <c r="K167" i="8"/>
  <c r="K166" i="8" s="1"/>
  <c r="I167" i="8"/>
  <c r="I166" i="8"/>
  <c r="L164" i="8"/>
  <c r="K164" i="8"/>
  <c r="J164" i="8"/>
  <c r="I164" i="8"/>
  <c r="I163" i="8" s="1"/>
  <c r="I162" i="8" s="1"/>
  <c r="L163" i="8"/>
  <c r="K163" i="8"/>
  <c r="J163" i="8"/>
  <c r="L162" i="8"/>
  <c r="K162" i="8"/>
  <c r="J162" i="8"/>
  <c r="L159" i="8"/>
  <c r="K159" i="8"/>
  <c r="J159" i="8"/>
  <c r="I159" i="8"/>
  <c r="L158" i="8"/>
  <c r="K158" i="8"/>
  <c r="J158" i="8"/>
  <c r="I158" i="8"/>
  <c r="L154" i="8"/>
  <c r="K154" i="8"/>
  <c r="J154" i="8"/>
  <c r="I154" i="8"/>
  <c r="L153" i="8"/>
  <c r="K153" i="8"/>
  <c r="K152" i="8" s="1"/>
  <c r="K151" i="8" s="1"/>
  <c r="J153" i="8"/>
  <c r="I153" i="8"/>
  <c r="L152" i="8"/>
  <c r="L151" i="8" s="1"/>
  <c r="J152" i="8"/>
  <c r="J151" i="8" s="1"/>
  <c r="I152" i="8"/>
  <c r="I151" i="8" s="1"/>
  <c r="L148" i="8"/>
  <c r="K148" i="8"/>
  <c r="J148" i="8"/>
  <c r="J147" i="8" s="1"/>
  <c r="J146" i="8" s="1"/>
  <c r="I148" i="8"/>
  <c r="L147" i="8"/>
  <c r="K147" i="8"/>
  <c r="I147" i="8"/>
  <c r="L146" i="8"/>
  <c r="K146" i="8"/>
  <c r="I146" i="8"/>
  <c r="L144" i="8"/>
  <c r="L143" i="8" s="1"/>
  <c r="K144" i="8"/>
  <c r="J144" i="8"/>
  <c r="J143" i="8" s="1"/>
  <c r="I144" i="8"/>
  <c r="K143" i="8"/>
  <c r="I143" i="8"/>
  <c r="L140" i="8"/>
  <c r="K140" i="8"/>
  <c r="J140" i="8"/>
  <c r="I140" i="8"/>
  <c r="L139" i="8"/>
  <c r="K139" i="8"/>
  <c r="J139" i="8"/>
  <c r="I139" i="8"/>
  <c r="L138" i="8"/>
  <c r="K138" i="8"/>
  <c r="J138" i="8"/>
  <c r="I138" i="8"/>
  <c r="L135" i="8"/>
  <c r="K135" i="8"/>
  <c r="J135" i="8"/>
  <c r="I135" i="8"/>
  <c r="L134" i="8"/>
  <c r="K134" i="8"/>
  <c r="J134" i="8"/>
  <c r="J133" i="8" s="1"/>
  <c r="I134" i="8"/>
  <c r="I133" i="8" s="1"/>
  <c r="L133" i="8"/>
  <c r="L132" i="8" s="1"/>
  <c r="K133" i="8"/>
  <c r="K132" i="8"/>
  <c r="L130" i="8"/>
  <c r="K130" i="8"/>
  <c r="J130" i="8"/>
  <c r="I130" i="8"/>
  <c r="L129" i="8"/>
  <c r="L128" i="8" s="1"/>
  <c r="L110" i="8" s="1"/>
  <c r="K129" i="8"/>
  <c r="J129" i="8"/>
  <c r="J128" i="8" s="1"/>
  <c r="J110" i="8" s="1"/>
  <c r="I129" i="8"/>
  <c r="K128" i="8"/>
  <c r="I128" i="8"/>
  <c r="L126" i="8"/>
  <c r="K126" i="8"/>
  <c r="J126" i="8"/>
  <c r="I126" i="8"/>
  <c r="L125" i="8"/>
  <c r="K125" i="8"/>
  <c r="J125" i="8"/>
  <c r="I125" i="8"/>
  <c r="L124" i="8"/>
  <c r="K124" i="8"/>
  <c r="J124" i="8"/>
  <c r="I124" i="8"/>
  <c r="L122" i="8"/>
  <c r="K122" i="8"/>
  <c r="J122" i="8"/>
  <c r="I122" i="8"/>
  <c r="L121" i="8"/>
  <c r="K121" i="8"/>
  <c r="J121" i="8"/>
  <c r="I121" i="8"/>
  <c r="L120" i="8"/>
  <c r="K120" i="8"/>
  <c r="J120" i="8"/>
  <c r="I120" i="8"/>
  <c r="L118" i="8"/>
  <c r="K118" i="8"/>
  <c r="J118" i="8"/>
  <c r="I118" i="8"/>
  <c r="L117" i="8"/>
  <c r="K117" i="8"/>
  <c r="J117" i="8"/>
  <c r="I117" i="8"/>
  <c r="L116" i="8"/>
  <c r="K116" i="8"/>
  <c r="J116" i="8"/>
  <c r="I116" i="8"/>
  <c r="L113" i="8"/>
  <c r="K113" i="8"/>
  <c r="J113" i="8"/>
  <c r="I113" i="8"/>
  <c r="L112" i="8"/>
  <c r="K112" i="8"/>
  <c r="J112" i="8"/>
  <c r="I112" i="8"/>
  <c r="L111" i="8"/>
  <c r="K111" i="8"/>
  <c r="J111" i="8"/>
  <c r="I111" i="8"/>
  <c r="K110" i="8"/>
  <c r="I110" i="8"/>
  <c r="L107" i="8"/>
  <c r="K107" i="8"/>
  <c r="J107" i="8"/>
  <c r="I107" i="8"/>
  <c r="L106" i="8"/>
  <c r="K106" i="8"/>
  <c r="J106" i="8"/>
  <c r="I106" i="8"/>
  <c r="L103" i="8"/>
  <c r="K103" i="8"/>
  <c r="J103" i="8"/>
  <c r="I103" i="8"/>
  <c r="L102" i="8"/>
  <c r="K102" i="8"/>
  <c r="J102" i="8"/>
  <c r="I102" i="8"/>
  <c r="L101" i="8"/>
  <c r="K101" i="8"/>
  <c r="J101" i="8"/>
  <c r="I101" i="8"/>
  <c r="L98" i="8"/>
  <c r="K98" i="8"/>
  <c r="J98" i="8"/>
  <c r="I98" i="8"/>
  <c r="L97" i="8"/>
  <c r="K97" i="8"/>
  <c r="J97" i="8"/>
  <c r="I97" i="8"/>
  <c r="L96" i="8"/>
  <c r="K96" i="8"/>
  <c r="J96" i="8"/>
  <c r="I96" i="8"/>
  <c r="L93" i="8"/>
  <c r="K93" i="8"/>
  <c r="J93" i="8"/>
  <c r="I93" i="8"/>
  <c r="L92" i="8"/>
  <c r="K92" i="8"/>
  <c r="J92" i="8"/>
  <c r="I92" i="8"/>
  <c r="L91" i="8"/>
  <c r="K91" i="8"/>
  <c r="J91" i="8"/>
  <c r="I91" i="8"/>
  <c r="L90" i="8"/>
  <c r="K90" i="8"/>
  <c r="J90" i="8"/>
  <c r="I90" i="8"/>
  <c r="L86" i="8"/>
  <c r="K86" i="8"/>
  <c r="J86" i="8"/>
  <c r="I86" i="8"/>
  <c r="L85" i="8"/>
  <c r="K85" i="8"/>
  <c r="J85" i="8"/>
  <c r="I85" i="8"/>
  <c r="L84" i="8"/>
  <c r="K84" i="8"/>
  <c r="J84" i="8"/>
  <c r="I84" i="8"/>
  <c r="L83" i="8"/>
  <c r="K83" i="8"/>
  <c r="J83" i="8"/>
  <c r="I83" i="8"/>
  <c r="L81" i="8"/>
  <c r="K81" i="8"/>
  <c r="J81" i="8"/>
  <c r="I81" i="8"/>
  <c r="L80" i="8"/>
  <c r="K80" i="8"/>
  <c r="J80" i="8"/>
  <c r="I80" i="8"/>
  <c r="L79" i="8"/>
  <c r="K79" i="8"/>
  <c r="J79" i="8"/>
  <c r="I79" i="8"/>
  <c r="L75" i="8"/>
  <c r="K75" i="8"/>
  <c r="J75" i="8"/>
  <c r="I75" i="8"/>
  <c r="L74" i="8"/>
  <c r="K74" i="8"/>
  <c r="J74" i="8"/>
  <c r="I74" i="8"/>
  <c r="L70" i="8"/>
  <c r="K70" i="8"/>
  <c r="J70" i="8"/>
  <c r="I70" i="8"/>
  <c r="L69" i="8"/>
  <c r="K69" i="8"/>
  <c r="J69" i="8"/>
  <c r="I69" i="8"/>
  <c r="L65" i="8"/>
  <c r="K65" i="8"/>
  <c r="J65" i="8"/>
  <c r="I65" i="8"/>
  <c r="L64" i="8"/>
  <c r="K64" i="8"/>
  <c r="J64" i="8"/>
  <c r="I64" i="8"/>
  <c r="L63" i="8"/>
  <c r="K63" i="8"/>
  <c r="J63" i="8"/>
  <c r="I63" i="8"/>
  <c r="L62" i="8"/>
  <c r="K62" i="8"/>
  <c r="J62" i="8"/>
  <c r="I62" i="8"/>
  <c r="L45" i="8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4" i="8"/>
  <c r="L43" i="8" s="1"/>
  <c r="L42" i="8" s="1"/>
  <c r="L40" i="8"/>
  <c r="K40" i="8"/>
  <c r="J40" i="8"/>
  <c r="I40" i="8"/>
  <c r="L39" i="8"/>
  <c r="K39" i="8"/>
  <c r="J39" i="8"/>
  <c r="I39" i="8"/>
  <c r="L38" i="8"/>
  <c r="K38" i="8"/>
  <c r="J38" i="8"/>
  <c r="I38" i="8"/>
  <c r="L36" i="8"/>
  <c r="K36" i="8"/>
  <c r="J36" i="8"/>
  <c r="I36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57" i="7"/>
  <c r="K357" i="7"/>
  <c r="J357" i="7"/>
  <c r="I357" i="7"/>
  <c r="L356" i="7"/>
  <c r="K356" i="7"/>
  <c r="K328" i="7" s="1"/>
  <c r="J356" i="7"/>
  <c r="I356" i="7"/>
  <c r="I328" i="7" s="1"/>
  <c r="I295" i="7" s="1"/>
  <c r="L354" i="7"/>
  <c r="K354" i="7"/>
  <c r="J354" i="7"/>
  <c r="I354" i="7"/>
  <c r="L353" i="7"/>
  <c r="K353" i="7"/>
  <c r="J353" i="7"/>
  <c r="I353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2" i="7"/>
  <c r="K342" i="7"/>
  <c r="J342" i="7"/>
  <c r="I342" i="7"/>
  <c r="L339" i="7"/>
  <c r="K339" i="7"/>
  <c r="J339" i="7"/>
  <c r="I339" i="7"/>
  <c r="L338" i="7"/>
  <c r="K338" i="7"/>
  <c r="J338" i="7"/>
  <c r="I338" i="7"/>
  <c r="L335" i="7"/>
  <c r="K335" i="7"/>
  <c r="J335" i="7"/>
  <c r="I335" i="7"/>
  <c r="L332" i="7"/>
  <c r="K332" i="7"/>
  <c r="J332" i="7"/>
  <c r="I332" i="7"/>
  <c r="P330" i="7"/>
  <c r="O330" i="7"/>
  <c r="N330" i="7"/>
  <c r="M330" i="7"/>
  <c r="L330" i="7"/>
  <c r="K330" i="7"/>
  <c r="J330" i="7"/>
  <c r="I330" i="7"/>
  <c r="L329" i="7"/>
  <c r="K329" i="7"/>
  <c r="J329" i="7"/>
  <c r="I329" i="7"/>
  <c r="L328" i="7"/>
  <c r="L295" i="7" s="1"/>
  <c r="J328" i="7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K297" i="7"/>
  <c r="J297" i="7"/>
  <c r="I297" i="7"/>
  <c r="L296" i="7"/>
  <c r="K296" i="7"/>
  <c r="J296" i="7"/>
  <c r="I296" i="7"/>
  <c r="J295" i="7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J282" i="7"/>
  <c r="I282" i="7"/>
  <c r="I281" i="7" s="1"/>
  <c r="J281" i="7"/>
  <c r="L278" i="7"/>
  <c r="K278" i="7"/>
  <c r="J278" i="7"/>
  <c r="I278" i="7"/>
  <c r="L277" i="7"/>
  <c r="K277" i="7"/>
  <c r="J277" i="7"/>
  <c r="I277" i="7"/>
  <c r="L274" i="7"/>
  <c r="K274" i="7"/>
  <c r="J274" i="7"/>
  <c r="I274" i="7"/>
  <c r="L273" i="7"/>
  <c r="K273" i="7"/>
  <c r="J273" i="7"/>
  <c r="I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L264" i="7"/>
  <c r="K264" i="7"/>
  <c r="J264" i="7"/>
  <c r="J263" i="7" s="1"/>
  <c r="I264" i="7"/>
  <c r="L260" i="7"/>
  <c r="K260" i="7"/>
  <c r="J260" i="7"/>
  <c r="I260" i="7"/>
  <c r="L259" i="7"/>
  <c r="K259" i="7"/>
  <c r="J259" i="7"/>
  <c r="I259" i="7"/>
  <c r="L257" i="7"/>
  <c r="K257" i="7"/>
  <c r="J257" i="7"/>
  <c r="I257" i="7"/>
  <c r="L256" i="7"/>
  <c r="K256" i="7"/>
  <c r="J256" i="7"/>
  <c r="I256" i="7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5" i="7"/>
  <c r="K245" i="7"/>
  <c r="J245" i="7"/>
  <c r="I245" i="7"/>
  <c r="L242" i="7"/>
  <c r="K242" i="7"/>
  <c r="J242" i="7"/>
  <c r="I242" i="7"/>
  <c r="L241" i="7"/>
  <c r="K241" i="7"/>
  <c r="J241" i="7"/>
  <c r="I241" i="7"/>
  <c r="L238" i="7"/>
  <c r="K238" i="7"/>
  <c r="J238" i="7"/>
  <c r="I238" i="7"/>
  <c r="L235" i="7"/>
  <c r="K235" i="7"/>
  <c r="J235" i="7"/>
  <c r="I235" i="7"/>
  <c r="L233" i="7"/>
  <c r="K233" i="7"/>
  <c r="J233" i="7"/>
  <c r="I233" i="7"/>
  <c r="L232" i="7"/>
  <c r="K232" i="7"/>
  <c r="J232" i="7"/>
  <c r="I232" i="7"/>
  <c r="L231" i="7"/>
  <c r="K231" i="7"/>
  <c r="J231" i="7"/>
  <c r="I231" i="7"/>
  <c r="L226" i="7"/>
  <c r="K226" i="7"/>
  <c r="J226" i="7"/>
  <c r="I226" i="7"/>
  <c r="L225" i="7"/>
  <c r="L224" i="7" s="1"/>
  <c r="K225" i="7"/>
  <c r="J225" i="7"/>
  <c r="J224" i="7" s="1"/>
  <c r="I225" i="7"/>
  <c r="K224" i="7"/>
  <c r="I224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P213" i="7"/>
  <c r="O213" i="7"/>
  <c r="N213" i="7"/>
  <c r="M213" i="7"/>
  <c r="L213" i="7"/>
  <c r="L212" i="7" s="1"/>
  <c r="L208" i="7" s="1"/>
  <c r="K213" i="7"/>
  <c r="J213" i="7"/>
  <c r="J212" i="7" s="1"/>
  <c r="J208" i="7" s="1"/>
  <c r="I213" i="7"/>
  <c r="K212" i="7"/>
  <c r="I212" i="7"/>
  <c r="L210" i="7"/>
  <c r="K210" i="7"/>
  <c r="J210" i="7"/>
  <c r="I210" i="7"/>
  <c r="L209" i="7"/>
  <c r="K209" i="7"/>
  <c r="J209" i="7"/>
  <c r="I209" i="7"/>
  <c r="K208" i="7"/>
  <c r="I208" i="7"/>
  <c r="L203" i="7"/>
  <c r="K203" i="7"/>
  <c r="J203" i="7"/>
  <c r="I203" i="7"/>
  <c r="L202" i="7"/>
  <c r="K202" i="7"/>
  <c r="J202" i="7"/>
  <c r="J201" i="7" s="1"/>
  <c r="I202" i="7"/>
  <c r="L201" i="7"/>
  <c r="K201" i="7"/>
  <c r="I201" i="7"/>
  <c r="L199" i="7"/>
  <c r="K199" i="7"/>
  <c r="J199" i="7"/>
  <c r="J198" i="7" s="1"/>
  <c r="J179" i="7" s="1"/>
  <c r="I199" i="7"/>
  <c r="L198" i="7"/>
  <c r="K198" i="7"/>
  <c r="I198" i="7"/>
  <c r="L194" i="7"/>
  <c r="K194" i="7"/>
  <c r="J194" i="7"/>
  <c r="I194" i="7"/>
  <c r="L193" i="7"/>
  <c r="K193" i="7"/>
  <c r="J193" i="7"/>
  <c r="I193" i="7"/>
  <c r="L189" i="7"/>
  <c r="K189" i="7"/>
  <c r="J189" i="7"/>
  <c r="I189" i="7"/>
  <c r="L188" i="7"/>
  <c r="K188" i="7"/>
  <c r="J188" i="7"/>
  <c r="I188" i="7"/>
  <c r="L184" i="7"/>
  <c r="K184" i="7"/>
  <c r="J184" i="7"/>
  <c r="I184" i="7"/>
  <c r="L183" i="7"/>
  <c r="K183" i="7"/>
  <c r="J183" i="7"/>
  <c r="I183" i="7"/>
  <c r="I179" i="7" s="1"/>
  <c r="I178" i="7" s="1"/>
  <c r="L181" i="7"/>
  <c r="K181" i="7"/>
  <c r="J181" i="7"/>
  <c r="I181" i="7"/>
  <c r="L180" i="7"/>
  <c r="K180" i="7"/>
  <c r="J180" i="7"/>
  <c r="I180" i="7"/>
  <c r="L179" i="7"/>
  <c r="K179" i="7"/>
  <c r="K178" i="7" s="1"/>
  <c r="L173" i="7"/>
  <c r="L172" i="7" s="1"/>
  <c r="K173" i="7"/>
  <c r="J173" i="7"/>
  <c r="I173" i="7"/>
  <c r="K172" i="7"/>
  <c r="J172" i="7"/>
  <c r="I172" i="7"/>
  <c r="L168" i="7"/>
  <c r="K168" i="7"/>
  <c r="J168" i="7"/>
  <c r="I168" i="7"/>
  <c r="L167" i="7"/>
  <c r="K167" i="7"/>
  <c r="J167" i="7"/>
  <c r="I167" i="7"/>
  <c r="K166" i="7"/>
  <c r="K161" i="7" s="1"/>
  <c r="I166" i="7"/>
  <c r="I161" i="7" s="1"/>
  <c r="L164" i="7"/>
  <c r="K164" i="7"/>
  <c r="J164" i="7"/>
  <c r="I164" i="7"/>
  <c r="L163" i="7"/>
  <c r="K163" i="7"/>
  <c r="J163" i="7"/>
  <c r="I163" i="7"/>
  <c r="L162" i="7"/>
  <c r="K162" i="7"/>
  <c r="J162" i="7"/>
  <c r="I162" i="7"/>
  <c r="L159" i="7"/>
  <c r="K159" i="7"/>
  <c r="J159" i="7"/>
  <c r="I159" i="7"/>
  <c r="L158" i="7"/>
  <c r="L152" i="7" s="1"/>
  <c r="L151" i="7" s="1"/>
  <c r="K158" i="7"/>
  <c r="J158" i="7"/>
  <c r="J152" i="7" s="1"/>
  <c r="J151" i="7" s="1"/>
  <c r="I158" i="7"/>
  <c r="L154" i="7"/>
  <c r="K154" i="7"/>
  <c r="J154" i="7"/>
  <c r="I154" i="7"/>
  <c r="L153" i="7"/>
  <c r="K153" i="7"/>
  <c r="J153" i="7"/>
  <c r="I153" i="7"/>
  <c r="K152" i="7"/>
  <c r="K151" i="7" s="1"/>
  <c r="I152" i="7"/>
  <c r="I151" i="7" s="1"/>
  <c r="L148" i="7"/>
  <c r="K148" i="7"/>
  <c r="J148" i="7"/>
  <c r="I148" i="7"/>
  <c r="L147" i="7"/>
  <c r="K147" i="7"/>
  <c r="J147" i="7"/>
  <c r="I147" i="7"/>
  <c r="L146" i="7"/>
  <c r="K146" i="7"/>
  <c r="J146" i="7"/>
  <c r="I146" i="7"/>
  <c r="L144" i="7"/>
  <c r="L143" i="7" s="1"/>
  <c r="K144" i="7"/>
  <c r="J144" i="7"/>
  <c r="I144" i="7"/>
  <c r="K143" i="7"/>
  <c r="J143" i="7"/>
  <c r="I143" i="7"/>
  <c r="L140" i="7"/>
  <c r="K140" i="7"/>
  <c r="J140" i="7"/>
  <c r="I140" i="7"/>
  <c r="L139" i="7"/>
  <c r="K139" i="7"/>
  <c r="J139" i="7"/>
  <c r="I139" i="7"/>
  <c r="L138" i="7"/>
  <c r="K138" i="7"/>
  <c r="J138" i="7"/>
  <c r="I138" i="7"/>
  <c r="L135" i="7"/>
  <c r="K135" i="7"/>
  <c r="J135" i="7"/>
  <c r="I135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0" i="7"/>
  <c r="L129" i="7" s="1"/>
  <c r="L128" i="7" s="1"/>
  <c r="L110" i="7" s="1"/>
  <c r="K130" i="7"/>
  <c r="J130" i="7"/>
  <c r="J129" i="7" s="1"/>
  <c r="J128" i="7" s="1"/>
  <c r="J110" i="7" s="1"/>
  <c r="I130" i="7"/>
  <c r="K129" i="7"/>
  <c r="I129" i="7"/>
  <c r="K128" i="7"/>
  <c r="I128" i="7"/>
  <c r="L126" i="7"/>
  <c r="K126" i="7"/>
  <c r="J126" i="7"/>
  <c r="I126" i="7"/>
  <c r="L125" i="7"/>
  <c r="K125" i="7"/>
  <c r="J125" i="7"/>
  <c r="I125" i="7"/>
  <c r="L124" i="7"/>
  <c r="K124" i="7"/>
  <c r="J124" i="7"/>
  <c r="I124" i="7"/>
  <c r="L122" i="7"/>
  <c r="K122" i="7"/>
  <c r="J122" i="7"/>
  <c r="I122" i="7"/>
  <c r="L121" i="7"/>
  <c r="K121" i="7"/>
  <c r="J121" i="7"/>
  <c r="I121" i="7"/>
  <c r="L120" i="7"/>
  <c r="K120" i="7"/>
  <c r="J120" i="7"/>
  <c r="I120" i="7"/>
  <c r="L118" i="7"/>
  <c r="K118" i="7"/>
  <c r="J118" i="7"/>
  <c r="I118" i="7"/>
  <c r="L117" i="7"/>
  <c r="K117" i="7"/>
  <c r="J117" i="7"/>
  <c r="I117" i="7"/>
  <c r="L116" i="7"/>
  <c r="K116" i="7"/>
  <c r="J116" i="7"/>
  <c r="I116" i="7"/>
  <c r="L113" i="7"/>
  <c r="K113" i="7"/>
  <c r="J113" i="7"/>
  <c r="I113" i="7"/>
  <c r="L112" i="7"/>
  <c r="K112" i="7"/>
  <c r="J112" i="7"/>
  <c r="I112" i="7"/>
  <c r="L111" i="7"/>
  <c r="K111" i="7"/>
  <c r="J111" i="7"/>
  <c r="I111" i="7"/>
  <c r="K110" i="7"/>
  <c r="I110" i="7"/>
  <c r="L107" i="7"/>
  <c r="K107" i="7"/>
  <c r="J107" i="7"/>
  <c r="I107" i="7"/>
  <c r="L106" i="7"/>
  <c r="K106" i="7"/>
  <c r="J106" i="7"/>
  <c r="I106" i="7"/>
  <c r="L103" i="7"/>
  <c r="K103" i="7"/>
  <c r="J103" i="7"/>
  <c r="I103" i="7"/>
  <c r="L102" i="7"/>
  <c r="K102" i="7"/>
  <c r="J102" i="7"/>
  <c r="I102" i="7"/>
  <c r="L101" i="7"/>
  <c r="K101" i="7"/>
  <c r="J101" i="7"/>
  <c r="I101" i="7"/>
  <c r="L98" i="7"/>
  <c r="K98" i="7"/>
  <c r="J98" i="7"/>
  <c r="I98" i="7"/>
  <c r="L97" i="7"/>
  <c r="K97" i="7"/>
  <c r="J97" i="7"/>
  <c r="I97" i="7"/>
  <c r="L96" i="7"/>
  <c r="K96" i="7"/>
  <c r="J96" i="7"/>
  <c r="I96" i="7"/>
  <c r="L93" i="7"/>
  <c r="K93" i="7"/>
  <c r="J93" i="7"/>
  <c r="I93" i="7"/>
  <c r="L92" i="7"/>
  <c r="K92" i="7"/>
  <c r="J92" i="7"/>
  <c r="I92" i="7"/>
  <c r="L91" i="7"/>
  <c r="L90" i="7" s="1"/>
  <c r="K91" i="7"/>
  <c r="J91" i="7"/>
  <c r="J90" i="7" s="1"/>
  <c r="I91" i="7"/>
  <c r="K90" i="7"/>
  <c r="I90" i="7"/>
  <c r="L86" i="7"/>
  <c r="K86" i="7"/>
  <c r="J86" i="7"/>
  <c r="I86" i="7"/>
  <c r="L85" i="7"/>
  <c r="K85" i="7"/>
  <c r="J85" i="7"/>
  <c r="I85" i="7"/>
  <c r="L84" i="7"/>
  <c r="K84" i="7"/>
  <c r="J84" i="7"/>
  <c r="I84" i="7"/>
  <c r="L83" i="7"/>
  <c r="K83" i="7"/>
  <c r="J83" i="7"/>
  <c r="I83" i="7"/>
  <c r="L81" i="7"/>
  <c r="K81" i="7"/>
  <c r="J81" i="7"/>
  <c r="I81" i="7"/>
  <c r="L80" i="7"/>
  <c r="K80" i="7"/>
  <c r="J80" i="7"/>
  <c r="I80" i="7"/>
  <c r="L79" i="7"/>
  <c r="K79" i="7"/>
  <c r="J79" i="7"/>
  <c r="I79" i="7"/>
  <c r="L75" i="7"/>
  <c r="K75" i="7"/>
  <c r="J75" i="7"/>
  <c r="I75" i="7"/>
  <c r="L74" i="7"/>
  <c r="K74" i="7"/>
  <c r="J74" i="7"/>
  <c r="I74" i="7"/>
  <c r="L70" i="7"/>
  <c r="K70" i="7"/>
  <c r="J70" i="7"/>
  <c r="I70" i="7"/>
  <c r="L69" i="7"/>
  <c r="K69" i="7"/>
  <c r="J69" i="7"/>
  <c r="I69" i="7"/>
  <c r="L65" i="7"/>
  <c r="K65" i="7"/>
  <c r="J65" i="7"/>
  <c r="I65" i="7"/>
  <c r="L64" i="7"/>
  <c r="K64" i="7"/>
  <c r="J64" i="7"/>
  <c r="I64" i="7"/>
  <c r="L63" i="7"/>
  <c r="K63" i="7"/>
  <c r="J63" i="7"/>
  <c r="I63" i="7"/>
  <c r="L62" i="7"/>
  <c r="K62" i="7"/>
  <c r="J62" i="7"/>
  <c r="I62" i="7"/>
  <c r="L45" i="7"/>
  <c r="L44" i="7" s="1"/>
  <c r="L43" i="7" s="1"/>
  <c r="L42" i="7" s="1"/>
  <c r="K45" i="7"/>
  <c r="K44" i="7" s="1"/>
  <c r="K43" i="7" s="1"/>
  <c r="K42" i="7" s="1"/>
  <c r="J45" i="7"/>
  <c r="J44" i="7" s="1"/>
  <c r="J43" i="7" s="1"/>
  <c r="J42" i="7" s="1"/>
  <c r="I45" i="7"/>
  <c r="I44" i="7" s="1"/>
  <c r="I43" i="7" s="1"/>
  <c r="I42" i="7" s="1"/>
  <c r="L40" i="7"/>
  <c r="K40" i="7"/>
  <c r="J40" i="7"/>
  <c r="I40" i="7"/>
  <c r="L39" i="7"/>
  <c r="K39" i="7"/>
  <c r="J39" i="7"/>
  <c r="I39" i="7"/>
  <c r="L38" i="7"/>
  <c r="K38" i="7"/>
  <c r="J38" i="7"/>
  <c r="I38" i="7"/>
  <c r="L36" i="7"/>
  <c r="K36" i="7"/>
  <c r="J36" i="7"/>
  <c r="I36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57" i="6"/>
  <c r="K357" i="6"/>
  <c r="J357" i="6"/>
  <c r="I357" i="6"/>
  <c r="L356" i="6"/>
  <c r="K356" i="6"/>
  <c r="J356" i="6"/>
  <c r="I356" i="6"/>
  <c r="L354" i="6"/>
  <c r="K354" i="6"/>
  <c r="J354" i="6"/>
  <c r="I354" i="6"/>
  <c r="L353" i="6"/>
  <c r="K353" i="6"/>
  <c r="J353" i="6"/>
  <c r="I353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K342" i="6" s="1"/>
  <c r="K328" i="6" s="1"/>
  <c r="J343" i="6"/>
  <c r="I343" i="6"/>
  <c r="L342" i="6"/>
  <c r="J342" i="6"/>
  <c r="I342" i="6"/>
  <c r="L339" i="6"/>
  <c r="K339" i="6"/>
  <c r="J339" i="6"/>
  <c r="I339" i="6"/>
  <c r="L338" i="6"/>
  <c r="K338" i="6"/>
  <c r="J338" i="6"/>
  <c r="I338" i="6"/>
  <c r="L335" i="6"/>
  <c r="K335" i="6"/>
  <c r="J335" i="6"/>
  <c r="I335" i="6"/>
  <c r="L332" i="6"/>
  <c r="K332" i="6"/>
  <c r="J332" i="6"/>
  <c r="I332" i="6"/>
  <c r="P330" i="6"/>
  <c r="O330" i="6"/>
  <c r="N330" i="6"/>
  <c r="M330" i="6"/>
  <c r="L330" i="6"/>
  <c r="K330" i="6"/>
  <c r="J330" i="6"/>
  <c r="I330" i="6"/>
  <c r="L329" i="6"/>
  <c r="K329" i="6"/>
  <c r="J329" i="6"/>
  <c r="I329" i="6"/>
  <c r="L328" i="6"/>
  <c r="J328" i="6"/>
  <c r="J295" i="6" s="1"/>
  <c r="I328" i="6"/>
  <c r="I295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K297" i="6"/>
  <c r="J297" i="6"/>
  <c r="I297" i="6"/>
  <c r="L296" i="6"/>
  <c r="K296" i="6"/>
  <c r="J296" i="6"/>
  <c r="I296" i="6"/>
  <c r="L295" i="6"/>
  <c r="L292" i="6"/>
  <c r="K292" i="6"/>
  <c r="K291" i="6" s="1"/>
  <c r="J292" i="6"/>
  <c r="I292" i="6"/>
  <c r="L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J282" i="6"/>
  <c r="J281" i="6" s="1"/>
  <c r="I282" i="6"/>
  <c r="I281" i="6" s="1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L264" i="6"/>
  <c r="K264" i="6"/>
  <c r="J264" i="6"/>
  <c r="I264" i="6"/>
  <c r="L260" i="6"/>
  <c r="K260" i="6"/>
  <c r="J260" i="6"/>
  <c r="I260" i="6"/>
  <c r="L259" i="6"/>
  <c r="K259" i="6"/>
  <c r="K231" i="6" s="1"/>
  <c r="J259" i="6"/>
  <c r="I259" i="6"/>
  <c r="L257" i="6"/>
  <c r="K257" i="6"/>
  <c r="J257" i="6"/>
  <c r="I257" i="6"/>
  <c r="L256" i="6"/>
  <c r="K256" i="6"/>
  <c r="J256" i="6"/>
  <c r="I256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I245" i="6" s="1"/>
  <c r="I231" i="6" s="1"/>
  <c r="L245" i="6"/>
  <c r="K245" i="6"/>
  <c r="J245" i="6"/>
  <c r="L242" i="6"/>
  <c r="K242" i="6"/>
  <c r="J242" i="6"/>
  <c r="I242" i="6"/>
  <c r="L241" i="6"/>
  <c r="K241" i="6"/>
  <c r="J241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L232" i="6"/>
  <c r="K232" i="6"/>
  <c r="J232" i="6"/>
  <c r="I232" i="6"/>
  <c r="L231" i="6"/>
  <c r="J231" i="6"/>
  <c r="L226" i="6"/>
  <c r="K226" i="6"/>
  <c r="J226" i="6"/>
  <c r="I226" i="6"/>
  <c r="L225" i="6"/>
  <c r="K225" i="6"/>
  <c r="J225" i="6"/>
  <c r="I225" i="6"/>
  <c r="L224" i="6"/>
  <c r="K224" i="6"/>
  <c r="J224" i="6"/>
  <c r="I224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P213" i="6"/>
  <c r="O213" i="6"/>
  <c r="N213" i="6"/>
  <c r="M213" i="6"/>
  <c r="L213" i="6"/>
  <c r="K213" i="6"/>
  <c r="J213" i="6"/>
  <c r="I213" i="6"/>
  <c r="I212" i="6" s="1"/>
  <c r="I208" i="6" s="1"/>
  <c r="L212" i="6"/>
  <c r="K212" i="6"/>
  <c r="J212" i="6"/>
  <c r="L210" i="6"/>
  <c r="K210" i="6"/>
  <c r="J210" i="6"/>
  <c r="I210" i="6"/>
  <c r="L209" i="6"/>
  <c r="K209" i="6"/>
  <c r="J209" i="6"/>
  <c r="I209" i="6"/>
  <c r="L208" i="6"/>
  <c r="K208" i="6"/>
  <c r="J208" i="6"/>
  <c r="L203" i="6"/>
  <c r="K203" i="6"/>
  <c r="J203" i="6"/>
  <c r="I203" i="6"/>
  <c r="L202" i="6"/>
  <c r="K202" i="6"/>
  <c r="J202" i="6"/>
  <c r="I202" i="6"/>
  <c r="L201" i="6"/>
  <c r="K201" i="6"/>
  <c r="J201" i="6"/>
  <c r="I201" i="6"/>
  <c r="L199" i="6"/>
  <c r="K199" i="6"/>
  <c r="J199" i="6"/>
  <c r="I199" i="6"/>
  <c r="I198" i="6" s="1"/>
  <c r="L198" i="6"/>
  <c r="L179" i="6" s="1"/>
  <c r="L178" i="6" s="1"/>
  <c r="K198" i="6"/>
  <c r="J198" i="6"/>
  <c r="L194" i="6"/>
  <c r="K194" i="6"/>
  <c r="J194" i="6"/>
  <c r="I194" i="6"/>
  <c r="L193" i="6"/>
  <c r="K193" i="6"/>
  <c r="J193" i="6"/>
  <c r="I193" i="6"/>
  <c r="L189" i="6"/>
  <c r="K189" i="6"/>
  <c r="J189" i="6"/>
  <c r="I189" i="6"/>
  <c r="I188" i="6" s="1"/>
  <c r="L188" i="6"/>
  <c r="K188" i="6"/>
  <c r="J188" i="6"/>
  <c r="L184" i="6"/>
  <c r="K184" i="6"/>
  <c r="J184" i="6"/>
  <c r="I184" i="6"/>
  <c r="L183" i="6"/>
  <c r="K183" i="6"/>
  <c r="J183" i="6"/>
  <c r="I183" i="6"/>
  <c r="L181" i="6"/>
  <c r="K181" i="6"/>
  <c r="J181" i="6"/>
  <c r="I181" i="6"/>
  <c r="L180" i="6"/>
  <c r="K180" i="6"/>
  <c r="J180" i="6"/>
  <c r="I180" i="6"/>
  <c r="K179" i="6"/>
  <c r="K178" i="6" s="1"/>
  <c r="J179" i="6"/>
  <c r="J178" i="6"/>
  <c r="L173" i="6"/>
  <c r="K173" i="6"/>
  <c r="J173" i="6"/>
  <c r="I173" i="6"/>
  <c r="I172" i="6" s="1"/>
  <c r="L172" i="6"/>
  <c r="L166" i="6" s="1"/>
  <c r="K172" i="6"/>
  <c r="J172" i="6"/>
  <c r="L168" i="6"/>
  <c r="K168" i="6"/>
  <c r="J168" i="6"/>
  <c r="I168" i="6"/>
  <c r="L167" i="6"/>
  <c r="K167" i="6"/>
  <c r="J167" i="6"/>
  <c r="I167" i="6"/>
  <c r="K166" i="6"/>
  <c r="K161" i="6" s="1"/>
  <c r="J166" i="6"/>
  <c r="L164" i="6"/>
  <c r="K164" i="6"/>
  <c r="J164" i="6"/>
  <c r="I164" i="6"/>
  <c r="L163" i="6"/>
  <c r="K163" i="6"/>
  <c r="J163" i="6"/>
  <c r="I163" i="6"/>
  <c r="L162" i="6"/>
  <c r="K162" i="6"/>
  <c r="J162" i="6"/>
  <c r="I162" i="6"/>
  <c r="J161" i="6"/>
  <c r="L159" i="6"/>
  <c r="K159" i="6"/>
  <c r="J159" i="6"/>
  <c r="I159" i="6"/>
  <c r="L158" i="6"/>
  <c r="K158" i="6"/>
  <c r="J158" i="6"/>
  <c r="I158" i="6"/>
  <c r="L154" i="6"/>
  <c r="K154" i="6"/>
  <c r="J154" i="6"/>
  <c r="I154" i="6"/>
  <c r="L153" i="6"/>
  <c r="K153" i="6"/>
  <c r="J153" i="6"/>
  <c r="I153" i="6"/>
  <c r="L152" i="6"/>
  <c r="K152" i="6"/>
  <c r="J152" i="6"/>
  <c r="I152" i="6"/>
  <c r="L151" i="6"/>
  <c r="K151" i="6"/>
  <c r="J151" i="6"/>
  <c r="I151" i="6"/>
  <c r="L148" i="6"/>
  <c r="L147" i="6" s="1"/>
  <c r="L146" i="6" s="1"/>
  <c r="L132" i="6" s="1"/>
  <c r="K148" i="6"/>
  <c r="J148" i="6"/>
  <c r="I148" i="6"/>
  <c r="I147" i="6" s="1"/>
  <c r="I146" i="6" s="1"/>
  <c r="I132" i="6" s="1"/>
  <c r="K147" i="6"/>
  <c r="K146" i="6" s="1"/>
  <c r="K132" i="6" s="1"/>
  <c r="J147" i="6"/>
  <c r="J146" i="6" s="1"/>
  <c r="J132" i="6" s="1"/>
  <c r="L144" i="6"/>
  <c r="K144" i="6"/>
  <c r="K143" i="6" s="1"/>
  <c r="J144" i="6"/>
  <c r="I144" i="6"/>
  <c r="L143" i="6"/>
  <c r="J143" i="6"/>
  <c r="I143" i="6"/>
  <c r="L140" i="6"/>
  <c r="K140" i="6"/>
  <c r="J140" i="6"/>
  <c r="I140" i="6"/>
  <c r="L139" i="6"/>
  <c r="K139" i="6"/>
  <c r="J139" i="6"/>
  <c r="I139" i="6"/>
  <c r="L138" i="6"/>
  <c r="K138" i="6"/>
  <c r="J138" i="6"/>
  <c r="I138" i="6"/>
  <c r="L135" i="6"/>
  <c r="K135" i="6"/>
  <c r="J135" i="6"/>
  <c r="I135" i="6"/>
  <c r="L134" i="6"/>
  <c r="K134" i="6"/>
  <c r="J134" i="6"/>
  <c r="I134" i="6"/>
  <c r="L133" i="6"/>
  <c r="K133" i="6"/>
  <c r="J133" i="6"/>
  <c r="I133" i="6"/>
  <c r="L130" i="6"/>
  <c r="K130" i="6"/>
  <c r="J130" i="6"/>
  <c r="I130" i="6"/>
  <c r="L129" i="6"/>
  <c r="K129" i="6"/>
  <c r="J129" i="6"/>
  <c r="I129" i="6"/>
  <c r="I128" i="6" s="1"/>
  <c r="I110" i="6" s="1"/>
  <c r="L128" i="6"/>
  <c r="K128" i="6"/>
  <c r="J128" i="6"/>
  <c r="L126" i="6"/>
  <c r="K126" i="6"/>
  <c r="J126" i="6"/>
  <c r="I126" i="6"/>
  <c r="L125" i="6"/>
  <c r="K125" i="6"/>
  <c r="J125" i="6"/>
  <c r="I125" i="6"/>
  <c r="L124" i="6"/>
  <c r="K124" i="6"/>
  <c r="J124" i="6"/>
  <c r="I124" i="6"/>
  <c r="L122" i="6"/>
  <c r="K122" i="6"/>
  <c r="J122" i="6"/>
  <c r="I122" i="6"/>
  <c r="L121" i="6"/>
  <c r="K121" i="6"/>
  <c r="J121" i="6"/>
  <c r="I121" i="6"/>
  <c r="L120" i="6"/>
  <c r="K120" i="6"/>
  <c r="J120" i="6"/>
  <c r="I120" i="6"/>
  <c r="L118" i="6"/>
  <c r="K118" i="6"/>
  <c r="J118" i="6"/>
  <c r="I118" i="6"/>
  <c r="L117" i="6"/>
  <c r="K117" i="6"/>
  <c r="J117" i="6"/>
  <c r="I117" i="6"/>
  <c r="L116" i="6"/>
  <c r="K116" i="6"/>
  <c r="J116" i="6"/>
  <c r="I116" i="6"/>
  <c r="L113" i="6"/>
  <c r="K113" i="6"/>
  <c r="J113" i="6"/>
  <c r="I113" i="6"/>
  <c r="L112" i="6"/>
  <c r="K112" i="6"/>
  <c r="J112" i="6"/>
  <c r="I112" i="6"/>
  <c r="L111" i="6"/>
  <c r="K111" i="6"/>
  <c r="J111" i="6"/>
  <c r="I111" i="6"/>
  <c r="L110" i="6"/>
  <c r="K110" i="6"/>
  <c r="J110" i="6"/>
  <c r="L107" i="6"/>
  <c r="K107" i="6"/>
  <c r="J107" i="6"/>
  <c r="I107" i="6"/>
  <c r="L106" i="6"/>
  <c r="K106" i="6"/>
  <c r="J106" i="6"/>
  <c r="I106" i="6"/>
  <c r="L103" i="6"/>
  <c r="K103" i="6"/>
  <c r="J103" i="6"/>
  <c r="I103" i="6"/>
  <c r="I102" i="6" s="1"/>
  <c r="I101" i="6" s="1"/>
  <c r="L102" i="6"/>
  <c r="K102" i="6"/>
  <c r="J102" i="6"/>
  <c r="L101" i="6"/>
  <c r="L90" i="6" s="1"/>
  <c r="K101" i="6"/>
  <c r="J101" i="6"/>
  <c r="L98" i="6"/>
  <c r="K98" i="6"/>
  <c r="J98" i="6"/>
  <c r="I98" i="6"/>
  <c r="L97" i="6"/>
  <c r="K97" i="6"/>
  <c r="J97" i="6"/>
  <c r="I97" i="6"/>
  <c r="L96" i="6"/>
  <c r="K96" i="6"/>
  <c r="J96" i="6"/>
  <c r="I96" i="6"/>
  <c r="L93" i="6"/>
  <c r="K93" i="6"/>
  <c r="J93" i="6"/>
  <c r="I93" i="6"/>
  <c r="I92" i="6" s="1"/>
  <c r="I91" i="6" s="1"/>
  <c r="L92" i="6"/>
  <c r="K92" i="6"/>
  <c r="J92" i="6"/>
  <c r="L91" i="6"/>
  <c r="K91" i="6"/>
  <c r="J91" i="6"/>
  <c r="K90" i="6"/>
  <c r="J90" i="6"/>
  <c r="L86" i="6"/>
  <c r="K86" i="6"/>
  <c r="J86" i="6"/>
  <c r="I86" i="6"/>
  <c r="L85" i="6"/>
  <c r="K85" i="6"/>
  <c r="J85" i="6"/>
  <c r="I85" i="6"/>
  <c r="L84" i="6"/>
  <c r="K84" i="6"/>
  <c r="J84" i="6"/>
  <c r="I84" i="6"/>
  <c r="L83" i="6"/>
  <c r="K83" i="6"/>
  <c r="J83" i="6"/>
  <c r="I83" i="6"/>
  <c r="L81" i="6"/>
  <c r="K81" i="6"/>
  <c r="J81" i="6"/>
  <c r="I81" i="6"/>
  <c r="L80" i="6"/>
  <c r="K80" i="6"/>
  <c r="J80" i="6"/>
  <c r="I80" i="6"/>
  <c r="L79" i="6"/>
  <c r="K79" i="6"/>
  <c r="J79" i="6"/>
  <c r="I79" i="6"/>
  <c r="L75" i="6"/>
  <c r="K75" i="6"/>
  <c r="J75" i="6"/>
  <c r="I75" i="6"/>
  <c r="I74" i="6" s="1"/>
  <c r="I63" i="6" s="1"/>
  <c r="I62" i="6" s="1"/>
  <c r="L74" i="6"/>
  <c r="K74" i="6"/>
  <c r="J74" i="6"/>
  <c r="L70" i="6"/>
  <c r="K70" i="6"/>
  <c r="J70" i="6"/>
  <c r="I70" i="6"/>
  <c r="L69" i="6"/>
  <c r="K69" i="6"/>
  <c r="J69" i="6"/>
  <c r="I69" i="6"/>
  <c r="L65" i="6"/>
  <c r="K65" i="6"/>
  <c r="J65" i="6"/>
  <c r="I65" i="6"/>
  <c r="L64" i="6"/>
  <c r="K64" i="6"/>
  <c r="J64" i="6"/>
  <c r="I64" i="6"/>
  <c r="L63" i="6"/>
  <c r="K63" i="6"/>
  <c r="J63" i="6"/>
  <c r="L62" i="6"/>
  <c r="K62" i="6"/>
  <c r="J62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J40" i="6"/>
  <c r="J39" i="6" s="1"/>
  <c r="J38" i="6" s="1"/>
  <c r="I40" i="6"/>
  <c r="I39" i="6" s="1"/>
  <c r="I38" i="6" s="1"/>
  <c r="I31" i="6" s="1"/>
  <c r="K39" i="6"/>
  <c r="K38" i="6" s="1"/>
  <c r="L36" i="6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/>
  <c r="I32" i="6"/>
  <c r="L357" i="5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P330" i="5"/>
  <c r="O330" i="5"/>
  <c r="N330" i="5"/>
  <c r="M330" i="5"/>
  <c r="L330" i="5"/>
  <c r="K330" i="5"/>
  <c r="J330" i="5"/>
  <c r="I330" i="5"/>
  <c r="L329" i="5"/>
  <c r="K329" i="5"/>
  <c r="J329" i="5"/>
  <c r="I329" i="5"/>
  <c r="L328" i="5"/>
  <c r="K328" i="5"/>
  <c r="K295" i="5" s="1"/>
  <c r="J328" i="5"/>
  <c r="I328" i="5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I295" i="5" s="1"/>
  <c r="L295" i="5"/>
  <c r="J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J282" i="5"/>
  <c r="J281" i="5" s="1"/>
  <c r="J263" i="5" s="1"/>
  <c r="I282" i="5"/>
  <c r="I281" i="5"/>
  <c r="I263" i="5" s="1"/>
  <c r="I230" i="5" s="1"/>
  <c r="L278" i="5"/>
  <c r="L277" i="5" s="1"/>
  <c r="K278" i="5"/>
  <c r="K277" i="5" s="1"/>
  <c r="J278" i="5"/>
  <c r="I278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41" i="5"/>
  <c r="K241" i="5"/>
  <c r="J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26" i="5"/>
  <c r="L225" i="5" s="1"/>
  <c r="L224" i="5" s="1"/>
  <c r="K226" i="5"/>
  <c r="J226" i="5"/>
  <c r="J225" i="5" s="1"/>
  <c r="J224" i="5" s="1"/>
  <c r="I226" i="5"/>
  <c r="K225" i="5"/>
  <c r="I225" i="5"/>
  <c r="I224" i="5" s="1"/>
  <c r="K224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P213" i="5"/>
  <c r="O213" i="5"/>
  <c r="N213" i="5"/>
  <c r="M213" i="5"/>
  <c r="L213" i="5"/>
  <c r="K213" i="5"/>
  <c r="J213" i="5"/>
  <c r="I213" i="5"/>
  <c r="L212" i="5"/>
  <c r="K212" i="5"/>
  <c r="J212" i="5"/>
  <c r="I212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81" i="5"/>
  <c r="K181" i="5"/>
  <c r="J181" i="5"/>
  <c r="I181" i="5"/>
  <c r="L180" i="5"/>
  <c r="K180" i="5"/>
  <c r="J180" i="5"/>
  <c r="I180" i="5"/>
  <c r="K179" i="5"/>
  <c r="K178" i="5" s="1"/>
  <c r="I179" i="5"/>
  <c r="L173" i="5"/>
  <c r="K173" i="5"/>
  <c r="J173" i="5"/>
  <c r="J172" i="5" s="1"/>
  <c r="J166" i="5" s="1"/>
  <c r="J161" i="5" s="1"/>
  <c r="I173" i="5"/>
  <c r="L172" i="5"/>
  <c r="L166" i="5" s="1"/>
  <c r="L161" i="5" s="1"/>
  <c r="K172" i="5"/>
  <c r="I172" i="5"/>
  <c r="L168" i="5"/>
  <c r="K168" i="5"/>
  <c r="J168" i="5"/>
  <c r="I168" i="5"/>
  <c r="L167" i="5"/>
  <c r="K167" i="5"/>
  <c r="J167" i="5"/>
  <c r="I167" i="5"/>
  <c r="K166" i="5"/>
  <c r="I166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K161" i="5"/>
  <c r="I161" i="5"/>
  <c r="L159" i="5"/>
  <c r="K159" i="5"/>
  <c r="J159" i="5"/>
  <c r="I159" i="5"/>
  <c r="L158" i="5"/>
  <c r="K158" i="5"/>
  <c r="J158" i="5"/>
  <c r="I158" i="5"/>
  <c r="L154" i="5"/>
  <c r="K154" i="5"/>
  <c r="J154" i="5"/>
  <c r="I154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48" i="5"/>
  <c r="K148" i="5"/>
  <c r="J148" i="5"/>
  <c r="J147" i="5" s="1"/>
  <c r="J146" i="5" s="1"/>
  <c r="J132" i="5" s="1"/>
  <c r="I148" i="5"/>
  <c r="L147" i="5"/>
  <c r="K147" i="5"/>
  <c r="I147" i="5"/>
  <c r="L146" i="5"/>
  <c r="K146" i="5"/>
  <c r="I146" i="5"/>
  <c r="I132" i="5" s="1"/>
  <c r="L144" i="5"/>
  <c r="L143" i="5" s="1"/>
  <c r="K144" i="5"/>
  <c r="J144" i="5"/>
  <c r="I144" i="5"/>
  <c r="K143" i="5"/>
  <c r="J143" i="5"/>
  <c r="I143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L130" i="5"/>
  <c r="K130" i="5"/>
  <c r="J130" i="5"/>
  <c r="J129" i="5" s="1"/>
  <c r="J128" i="5" s="1"/>
  <c r="J110" i="5" s="1"/>
  <c r="I130" i="5"/>
  <c r="L129" i="5"/>
  <c r="L128" i="5" s="1"/>
  <c r="L110" i="5" s="1"/>
  <c r="K129" i="5"/>
  <c r="I129" i="5"/>
  <c r="K128" i="5"/>
  <c r="I128" i="5"/>
  <c r="L126" i="5"/>
  <c r="K126" i="5"/>
  <c r="J126" i="5"/>
  <c r="I126" i="5"/>
  <c r="L125" i="5"/>
  <c r="K125" i="5"/>
  <c r="J125" i="5"/>
  <c r="I125" i="5"/>
  <c r="L124" i="5"/>
  <c r="K124" i="5"/>
  <c r="J124" i="5"/>
  <c r="I124" i="5"/>
  <c r="L122" i="5"/>
  <c r="K122" i="5"/>
  <c r="J122" i="5"/>
  <c r="I122" i="5"/>
  <c r="L121" i="5"/>
  <c r="K121" i="5"/>
  <c r="J121" i="5"/>
  <c r="I121" i="5"/>
  <c r="L120" i="5"/>
  <c r="K120" i="5"/>
  <c r="J120" i="5"/>
  <c r="I120" i="5"/>
  <c r="L118" i="5"/>
  <c r="K118" i="5"/>
  <c r="J118" i="5"/>
  <c r="I118" i="5"/>
  <c r="L117" i="5"/>
  <c r="K117" i="5"/>
  <c r="J117" i="5"/>
  <c r="I117" i="5"/>
  <c r="L116" i="5"/>
  <c r="K116" i="5"/>
  <c r="J116" i="5"/>
  <c r="I116" i="5"/>
  <c r="L113" i="5"/>
  <c r="K113" i="5"/>
  <c r="J113" i="5"/>
  <c r="I113" i="5"/>
  <c r="L112" i="5"/>
  <c r="K112" i="5"/>
  <c r="J112" i="5"/>
  <c r="I112" i="5"/>
  <c r="L111" i="5"/>
  <c r="K111" i="5"/>
  <c r="J111" i="5"/>
  <c r="I111" i="5"/>
  <c r="K110" i="5"/>
  <c r="I110" i="5"/>
  <c r="L107" i="5"/>
  <c r="K107" i="5"/>
  <c r="J107" i="5"/>
  <c r="I107" i="5"/>
  <c r="L106" i="5"/>
  <c r="K106" i="5"/>
  <c r="J106" i="5"/>
  <c r="I106" i="5"/>
  <c r="L103" i="5"/>
  <c r="K103" i="5"/>
  <c r="J103" i="5"/>
  <c r="I103" i="5"/>
  <c r="L102" i="5"/>
  <c r="K102" i="5"/>
  <c r="J102" i="5"/>
  <c r="J101" i="5" s="1"/>
  <c r="I102" i="5"/>
  <c r="L101" i="5"/>
  <c r="K101" i="5"/>
  <c r="I101" i="5"/>
  <c r="L98" i="5"/>
  <c r="K98" i="5"/>
  <c r="J98" i="5"/>
  <c r="I98" i="5"/>
  <c r="L97" i="5"/>
  <c r="K97" i="5"/>
  <c r="J97" i="5"/>
  <c r="I97" i="5"/>
  <c r="L96" i="5"/>
  <c r="K96" i="5"/>
  <c r="J96" i="5"/>
  <c r="I96" i="5"/>
  <c r="L93" i="5"/>
  <c r="K93" i="5"/>
  <c r="J93" i="5"/>
  <c r="I93" i="5"/>
  <c r="L92" i="5"/>
  <c r="K92" i="5"/>
  <c r="J92" i="5"/>
  <c r="J91" i="5" s="1"/>
  <c r="I92" i="5"/>
  <c r="I91" i="5" s="1"/>
  <c r="I90" i="5" s="1"/>
  <c r="L91" i="5"/>
  <c r="K91" i="5"/>
  <c r="L90" i="5"/>
  <c r="K90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I64" i="5"/>
  <c r="L63" i="5"/>
  <c r="L62" i="5" s="1"/>
  <c r="K63" i="5"/>
  <c r="J63" i="5"/>
  <c r="J62" i="5" s="1"/>
  <c r="I63" i="5"/>
  <c r="K62" i="5"/>
  <c r="I62" i="5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J30" i="3" l="1"/>
  <c r="J360" i="3" s="1"/>
  <c r="J230" i="5"/>
  <c r="I178" i="5"/>
  <c r="I177" i="5" s="1"/>
  <c r="J179" i="5"/>
  <c r="J178" i="5" s="1"/>
  <c r="L179" i="5"/>
  <c r="L178" i="5" s="1"/>
  <c r="J90" i="5"/>
  <c r="L31" i="5"/>
  <c r="L30" i="5" s="1"/>
  <c r="K31" i="5"/>
  <c r="K30" i="5" s="1"/>
  <c r="J31" i="5"/>
  <c r="I31" i="5"/>
  <c r="I30" i="5" s="1"/>
  <c r="K295" i="6"/>
  <c r="I263" i="6"/>
  <c r="I230" i="6" s="1"/>
  <c r="J263" i="6"/>
  <c r="J230" i="6" s="1"/>
  <c r="J177" i="6" s="1"/>
  <c r="I179" i="6"/>
  <c r="I178" i="6" s="1"/>
  <c r="L161" i="6"/>
  <c r="I166" i="6"/>
  <c r="I161" i="6" s="1"/>
  <c r="I30" i="6" s="1"/>
  <c r="I90" i="6"/>
  <c r="L31" i="6"/>
  <c r="K31" i="6"/>
  <c r="K30" i="6" s="1"/>
  <c r="J31" i="6"/>
  <c r="J30" i="6" s="1"/>
  <c r="K295" i="7"/>
  <c r="I263" i="7"/>
  <c r="I230" i="7" s="1"/>
  <c r="J230" i="7"/>
  <c r="L178" i="7"/>
  <c r="J178" i="7"/>
  <c r="I177" i="7"/>
  <c r="J166" i="7"/>
  <c r="J161" i="7" s="1"/>
  <c r="L166" i="7"/>
  <c r="L161" i="7" s="1"/>
  <c r="I30" i="7"/>
  <c r="K30" i="7"/>
  <c r="J30" i="7"/>
  <c r="L30" i="7"/>
  <c r="I132" i="8"/>
  <c r="J132" i="8"/>
  <c r="J30" i="8" s="1"/>
  <c r="I161" i="8"/>
  <c r="K161" i="8"/>
  <c r="K30" i="8" s="1"/>
  <c r="L161" i="8"/>
  <c r="I230" i="8"/>
  <c r="I177" i="8" s="1"/>
  <c r="J178" i="8"/>
  <c r="J177" i="8" s="1"/>
  <c r="L178" i="8"/>
  <c r="L30" i="8"/>
  <c r="J230" i="9"/>
  <c r="J177" i="9" s="1"/>
  <c r="J360" i="9" s="1"/>
  <c r="I177" i="9"/>
  <c r="I360" i="9" s="1"/>
  <c r="I360" i="7" l="1"/>
  <c r="J177" i="5"/>
  <c r="I360" i="5"/>
  <c r="J30" i="5"/>
  <c r="I177" i="6"/>
  <c r="I360" i="6" s="1"/>
  <c r="J360" i="6"/>
  <c r="L30" i="6"/>
  <c r="J177" i="7"/>
  <c r="J360" i="7" s="1"/>
  <c r="I30" i="8"/>
  <c r="I360" i="8" s="1"/>
  <c r="J360" i="8"/>
  <c r="J360" i="5" l="1"/>
  <c r="L177" i="5"/>
  <c r="K177" i="6"/>
  <c r="L177" i="8"/>
  <c r="L230" i="3"/>
  <c r="L177" i="3"/>
  <c r="L230" i="6"/>
  <c r="L177" i="6"/>
  <c r="K230" i="7"/>
  <c r="K177" i="7"/>
  <c r="L282" i="10"/>
  <c r="L281" i="10"/>
  <c r="L263" i="10"/>
  <c r="L230" i="10"/>
  <c r="L177" i="10"/>
  <c r="L282" i="9"/>
  <c r="L281" i="9"/>
  <c r="L263" i="9"/>
  <c r="L230" i="9"/>
  <c r="L177" i="9"/>
  <c r="K230" i="5"/>
  <c r="K177" i="5"/>
  <c r="K282" i="5"/>
  <c r="K281" i="5"/>
  <c r="K263" i="5"/>
  <c r="K230" i="8"/>
  <c r="K177" i="8"/>
  <c r="K282" i="8"/>
  <c r="K281" i="8"/>
  <c r="K263" i="8"/>
  <c r="K282" i="3"/>
  <c r="K281" i="3"/>
  <c r="K263" i="3"/>
  <c r="K230" i="3"/>
  <c r="K177" i="3"/>
  <c r="K282" i="9"/>
  <c r="K281" i="9"/>
  <c r="K263" i="9"/>
  <c r="K230" i="9"/>
  <c r="K177" i="9"/>
  <c r="L282" i="3"/>
  <c r="L281" i="3"/>
  <c r="L263" i="3"/>
  <c r="L282" i="6"/>
  <c r="L281" i="6"/>
  <c r="L263" i="6"/>
  <c r="K230" i="10"/>
  <c r="K177" i="10"/>
  <c r="L282" i="8"/>
  <c r="L281" i="8"/>
  <c r="L263" i="8"/>
  <c r="L230" i="8"/>
  <c r="K282" i="7"/>
  <c r="K281" i="7"/>
  <c r="K263" i="7"/>
  <c r="K282" i="10"/>
  <c r="K281" i="10"/>
  <c r="K263" i="10"/>
  <c r="L282" i="7"/>
  <c r="L281" i="7"/>
  <c r="L263" i="7"/>
  <c r="L230" i="7"/>
  <c r="L177" i="7"/>
  <c r="K282" i="6"/>
  <c r="K281" i="6"/>
  <c r="K263" i="6"/>
  <c r="K230" i="6"/>
  <c r="L282" i="5"/>
  <c r="L281" i="5"/>
  <c r="L263" i="5"/>
  <c r="L230" i="5"/>
</calcChain>
</file>

<file path=xl/sharedStrings.xml><?xml version="1.0" encoding="utf-8"?>
<sst xmlns="http://schemas.openxmlformats.org/spreadsheetml/2006/main" count="2651" uniqueCount="245">
  <si>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</si>
  <si>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</si>
  <si>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</si>
  <si>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</si>
  <si>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</si>
  <si>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</si>
  <si>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</si>
  <si>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</si>
  <si>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</si>
  <si>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</si>
  <si>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</si>
  <si>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</si>
  <si>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</si>
  <si>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</si>
  <si>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</si>
  <si>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</si>
  <si>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</si>
  <si>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</si>
  <si>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</si>
  <si>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</si>
  <si>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</si>
  <si>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</si>
  <si>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</si>
  <si>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</si>
  <si>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</si>
  <si>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</si>
  <si>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</si>
  <si>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</si>
  <si>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</si>
  <si>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</si>
  <si>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</si>
  <si>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</si>
  <si>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</si>
  <si>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</si>
  <si>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</si>
  <si>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</si>
  <si>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</si>
  <si>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</si>
  <si>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</si>
  <si>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</si>
  <si>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</si>
  <si>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</si>
  <si>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</si>
  <si>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</si>
  <si>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</si>
  <si>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</si>
  <si>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</si>
  <si>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</si>
  <si>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</si>
  <si>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</si>
  <si>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</si>
  <si>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</si>
  <si>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</si>
  <si>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</si>
  <si>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</si>
  <si>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</si>
  <si>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</si>
  <si>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</si>
  <si>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</si>
  <si>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</si>
  <si>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</si>
  <si>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</si>
  <si>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</si>
  <si>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</si>
  <si>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</si>
  <si>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</si>
  <si>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</si>
  <si>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</si>
  <si>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</si>
  <si>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</si>
  <si>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</si>
  <si>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</si>
  <si>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</si>
  <si>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</si>
  <si>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</si>
  <si>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</si>
  <si>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</si>
  <si>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</si>
  <si>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</si>
  <si>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</si>
  <si>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</si>
  <si>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</si>
  <si>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</si>
  <si>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</si>
  <si>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</si>
  <si>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</si>
  <si>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</si>
  <si>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</si>
  <si>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</si>
  <si>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</si>
  <si>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</si>
  <si>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</si>
  <si>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</si>
  <si>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</si>
  <si>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</si>
  <si>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</si>
  <si>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</si>
  <si>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</si>
  <si>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</si>
  <si>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</si>
  <si>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</si>
  <si>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</si>
  <si>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</si>
  <si>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</si>
  <si>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</si>
  <si>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</si>
  <si>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</si>
  <si>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</si>
  <si>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</si>
  <si>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</si>
  <si>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</si>
  <si>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</si>
  <si>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</si>
  <si>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</si>
  <si>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</si>
  <si>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</si>
  <si>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</si>
  <si>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</si>
  <si>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</si>
  <si>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</si>
  <si>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</si>
  <si>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</si>
  <si>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</si>
  <si>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</si>
  <si>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</si>
  <si>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</si>
  <si>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</si>
  <si>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</si>
  <si>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</si>
  <si>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</si>
  <si>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</si>
  <si>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</si>
  <si>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</si>
  <si>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</si>
  <si>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</si>
  <si>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</si>
  <si>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</si>
  <si>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</si>
  <si>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</si>
  <si>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</si>
  <si>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</si>
  <si>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</si>
  <si>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</si>
  <si>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</si>
  <si>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</si>
  <si>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</si>
  <si>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</si>
  <si>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</si>
  <si>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</si>
  <si>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</si>
  <si>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</si>
  <si>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</si>
  <si>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</si>
  <si>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</si>
  <si>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</si>
  <si>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</si>
  <si>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</si>
  <si>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</si>
  <si>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</si>
  <si>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</si>
  <si>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</si>
  <si>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</si>
  <si>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</si>
  <si>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</si>
  <si>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</si>
  <si>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</si>
  <si>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</si>
  <si>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</si>
  <si>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</si>
  <si>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</si>
  <si>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</si>
  <si>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</si>
  <si>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</si>
  <si>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</si>
  <si>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</si>
  <si>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</si>
  <si>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</si>
  <si>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</si>
  <si>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</si>
  <si>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</si>
  <si>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</si>
  <si>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</si>
  <si>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</si>
  <si>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</si>
  <si>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</si>
  <si>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</si>
  <si>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</si>
  <si>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</si>
  <si>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</si>
  <si>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</si>
  <si>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</si>
  <si>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</si>
  <si>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</si>
  <si>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</si>
  <si>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</si>
  <si>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</si>
  <si>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</si>
  <si>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</si>
  <si>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</si>
  <si>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</si>
  <si>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</si>
  <si>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</si>
  <si>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</si>
  <si>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</si>
  <si>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</si>
  <si>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</si>
  <si>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</si>
  <si>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</si>
  <si>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</si>
  <si>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</si>
  <si>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</si>
  <si>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</si>
  <si>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</si>
  <si>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</si>
  <si>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</si>
  <si>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</si>
  <si>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</si>
  <si>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</si>
  <si>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</si>
  <si>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</si>
  <si>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r>
      <t>Palūkanos kitiems valdžios sektoriaus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 xml:space="preserve"> subjektams</t>
    </r>
  </si>
  <si>
    <r>
      <t>Palūkanos kitiems valdžios sektoriaus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subjektams</t>
    </r>
  </si>
  <si>
    <r>
      <t>Antikvarinių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</si>
  <si>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įsigijimo išlaidos</t>
    </r>
  </si>
  <si>
    <r>
      <t>Ilgalaikio turto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finansinės nuomos (lizingo) išlaidos</t>
    </r>
  </si>
  <si>
    <r>
      <t>Biologinio turto ir žemės gelmių  išteklių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įsigijimo išlaidos</t>
    </r>
  </si>
  <si>
    <t>2018 m. vasario 7 d. įsakymo Nr. 1K-50 redakcija)</t>
  </si>
  <si>
    <t>Direktorė</t>
  </si>
  <si>
    <t>Buhalterė</t>
  </si>
  <si>
    <t>Ilona Lenčiauskienė</t>
  </si>
  <si>
    <t>Danutė Makselytė</t>
  </si>
  <si>
    <t>Socialinės paramos ir sveikatos apsaugos paslaugų kokybės gerinimo programa</t>
  </si>
  <si>
    <t>5SB</t>
  </si>
  <si>
    <t>5SB (sp.l)</t>
  </si>
  <si>
    <t xml:space="preserve"> SAM01</t>
  </si>
  <si>
    <t>SAM03</t>
  </si>
  <si>
    <t>SAM( 01;03)</t>
  </si>
  <si>
    <t>5SB sp.l; 5SB; SAM (01; 03)</t>
  </si>
  <si>
    <t>Prienų rajono saviavaldybės visuomenės sveikatos biuras,301846675, Laisvės a.12, Prienai</t>
  </si>
  <si>
    <t>Prienų rajono savivaldybės visuomenės sveikatos biuras, 301846675, Laisvės a. 12, Prienai</t>
  </si>
  <si>
    <t>II ketvirtis</t>
  </si>
  <si>
    <t>2018 M.birželio 30 D.</t>
  </si>
  <si>
    <t>2018 M. birželio 30 D.</t>
  </si>
  <si>
    <t>2018-07-09    Nr. _________</t>
  </si>
  <si>
    <t>2018-07-09  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</si>
</sst>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strike/>
      <sz val="10"/>
      <color rgb="FFFF0000"/>
      <name val="Times New Roman Baltic"/>
      <charset val="186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8"/>
      <name val="Times New Roman Baltic"/>
      <charset val="186"/>
    </font>
    <font>
      <b/>
      <sz val="8"/>
      <name val="Arial"/>
      <family val="2"/>
      <charset val="186"/>
    </font>
    <font>
      <sz val="8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i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7"/>
      <name val="Times New Roman Baltic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Times New Roman Baltic"/>
      <family val="1"/>
      <charset val="186"/>
    </font>
    <font>
      <b/>
      <sz val="9"/>
      <name val="Arial"/>
      <family val="2"/>
      <charset val="186"/>
    </font>
    <font>
      <sz val="8"/>
      <color theme="1"/>
      <name val="Times New Roman Baltic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1" applyFont="1"/>
    <xf numFmtId="164" fontId="3" fillId="0" borderId="0" xfId="2" applyNumberFormat="1" applyFont="1" applyBorder="1" applyAlignment="1" applyProtection="1">
      <alignment horizontal="left" vertical="center" wrapText="1"/>
    </xf>
    <xf numFmtId="0" fontId="4" fillId="0" borderId="0" xfId="1" applyFont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 applyAlignment="1">
      <alignment vertical="center"/>
    </xf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164" fontId="3" fillId="0" borderId="0" xfId="2" applyNumberFormat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wrapText="1"/>
    </xf>
    <xf numFmtId="164" fontId="5" fillId="0" borderId="0" xfId="2" applyNumberFormat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64" fontId="5" fillId="0" borderId="0" xfId="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4" fontId="5" fillId="0" borderId="1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wrapText="1"/>
    </xf>
    <xf numFmtId="3" fontId="5" fillId="0" borderId="2" xfId="1" applyNumberFormat="1" applyFont="1" applyBorder="1" applyAlignment="1" applyProtection="1"/>
    <xf numFmtId="0" fontId="4" fillId="0" borderId="0" xfId="2" applyFont="1" applyBorder="1" applyAlignment="1">
      <alignment horizontal="center"/>
    </xf>
    <xf numFmtId="3" fontId="4" fillId="0" borderId="2" xfId="1" applyNumberFormat="1" applyFont="1" applyBorder="1" applyAlignment="1" applyProtection="1"/>
    <xf numFmtId="0" fontId="4" fillId="0" borderId="0" xfId="0" applyFont="1" applyBorder="1" applyAlignment="1"/>
    <xf numFmtId="1" fontId="4" fillId="0" borderId="2" xfId="1" applyNumberFormat="1" applyFont="1" applyBorder="1" applyAlignment="1" applyProtection="1"/>
    <xf numFmtId="0" fontId="4" fillId="0" borderId="1" xfId="0" applyFont="1" applyBorder="1" applyAlignment="1"/>
    <xf numFmtId="3" fontId="4" fillId="0" borderId="3" xfId="1" applyNumberFormat="1" applyFont="1" applyBorder="1" applyAlignment="1" applyProtection="1"/>
    <xf numFmtId="0" fontId="4" fillId="0" borderId="5" xfId="0" applyFont="1" applyBorder="1" applyAlignment="1"/>
    <xf numFmtId="0" fontId="4" fillId="0" borderId="2" xfId="0" applyFont="1" applyBorder="1" applyAlignment="1"/>
    <xf numFmtId="3" fontId="4" fillId="0" borderId="7" xfId="1" applyNumberFormat="1" applyFont="1" applyBorder="1" applyAlignment="1" applyProtection="1">
      <alignment horizontal="right"/>
      <protection locked="0"/>
    </xf>
    <xf numFmtId="3" fontId="4" fillId="0" borderId="8" xfId="1" applyNumberFormat="1" applyFont="1" applyBorder="1" applyAlignment="1" applyProtection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12" xfId="1" applyNumberFormat="1" applyFont="1" applyBorder="1" applyAlignment="1" applyProtection="1">
      <alignment horizontal="center" vertical="center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/>
    <xf numFmtId="0" fontId="11" fillId="0" borderId="2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8" fillId="0" borderId="0" xfId="0" applyFont="1"/>
    <xf numFmtId="0" fontId="4" fillId="0" borderId="5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1" fontId="4" fillId="0" borderId="8" xfId="1" applyNumberFormat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0" fontId="5" fillId="0" borderId="6" xfId="1" applyFont="1" applyBorder="1" applyAlignment="1">
      <alignment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3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top" wrapText="1"/>
    </xf>
    <xf numFmtId="0" fontId="11" fillId="0" borderId="13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1" fontId="4" fillId="0" borderId="2" xfId="1" applyNumberFormat="1" applyFont="1" applyBorder="1" applyAlignment="1">
      <alignment horizontal="right" vertical="center" wrapText="1"/>
    </xf>
    <xf numFmtId="0" fontId="5" fillId="0" borderId="13" xfId="1" applyFont="1" applyFill="1" applyBorder="1" applyAlignment="1">
      <alignment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11" fillId="0" borderId="13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164" fontId="4" fillId="3" borderId="12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4" fillId="0" borderId="0" xfId="1" applyFont="1" applyFill="1"/>
    <xf numFmtId="0" fontId="5" fillId="0" borderId="14" xfId="1" applyFont="1" applyFill="1" applyBorder="1" applyAlignment="1">
      <alignment vertical="top" wrapText="1"/>
    </xf>
    <xf numFmtId="0" fontId="14" fillId="0" borderId="10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vertical="top" wrapText="1"/>
    </xf>
    <xf numFmtId="0" fontId="15" fillId="0" borderId="8" xfId="1" applyFont="1" applyFill="1" applyBorder="1" applyAlignment="1">
      <alignment horizontal="center" vertical="top" wrapText="1"/>
    </xf>
    <xf numFmtId="164" fontId="4" fillId="4" borderId="8" xfId="1" applyNumberFormat="1" applyFont="1" applyFill="1" applyBorder="1" applyAlignment="1">
      <alignment horizontal="right" vertical="center" wrapText="1"/>
    </xf>
    <xf numFmtId="0" fontId="4" fillId="0" borderId="5" xfId="1" applyFont="1" applyBorder="1"/>
    <xf numFmtId="0" fontId="4" fillId="0" borderId="2" xfId="1" applyFont="1" applyBorder="1"/>
    <xf numFmtId="0" fontId="4" fillId="0" borderId="8" xfId="1" applyFont="1" applyBorder="1"/>
    <xf numFmtId="0" fontId="4" fillId="0" borderId="13" xfId="1" applyFont="1" applyBorder="1"/>
    <xf numFmtId="0" fontId="4" fillId="0" borderId="2" xfId="1" applyFont="1" applyBorder="1" applyAlignment="1">
      <alignment horizontal="center"/>
    </xf>
    <xf numFmtId="0" fontId="11" fillId="0" borderId="13" xfId="1" applyFont="1" applyBorder="1"/>
    <xf numFmtId="164" fontId="5" fillId="0" borderId="6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1" fillId="0" borderId="1" xfId="1" applyFont="1" applyBorder="1"/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8" fillId="0" borderId="0" xfId="0" applyFont="1" applyAlignment="1"/>
    <xf numFmtId="0" fontId="6" fillId="0" borderId="0" xfId="0" applyFont="1" applyAlignment="1"/>
    <xf numFmtId="0" fontId="16" fillId="0" borderId="0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top"/>
    </xf>
    <xf numFmtId="0" fontId="4" fillId="0" borderId="0" xfId="1" applyFont="1" applyAlignment="1"/>
    <xf numFmtId="0" fontId="6" fillId="0" borderId="0" xfId="0" applyFont="1" applyAlignment="1">
      <alignment horizontal="center"/>
    </xf>
    <xf numFmtId="0" fontId="16" fillId="0" borderId="6" xfId="1" applyFont="1" applyBorder="1" applyAlignment="1">
      <alignment horizontal="center" vertical="top"/>
    </xf>
    <xf numFmtId="0" fontId="17" fillId="0" borderId="0" xfId="1" applyFont="1"/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0" applyFont="1" applyBorder="1" applyAlignment="1">
      <alignment horizontal="right"/>
    </xf>
    <xf numFmtId="0" fontId="16" fillId="0" borderId="0" xfId="1" applyFont="1" applyBorder="1" applyAlignment="1">
      <alignment horizontal="center" vertical="top"/>
    </xf>
    <xf numFmtId="0" fontId="18" fillId="0" borderId="1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top"/>
    </xf>
    <xf numFmtId="2" fontId="4" fillId="0" borderId="2" xfId="1" applyNumberFormat="1" applyFont="1" applyBorder="1" applyAlignment="1" applyProtection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5" fillId="2" borderId="8" xfId="1" applyNumberFormat="1" applyFont="1" applyFill="1" applyBorder="1" applyAlignment="1">
      <alignment horizontal="right" vertical="center" wrapText="1"/>
    </xf>
    <xf numFmtId="2" fontId="5" fillId="2" borderId="14" xfId="1" applyNumberFormat="1" applyFont="1" applyFill="1" applyBorder="1" applyAlignment="1">
      <alignment horizontal="right" vertical="center" wrapText="1"/>
    </xf>
    <xf numFmtId="2" fontId="5" fillId="2" borderId="4" xfId="1" applyNumberFormat="1" applyFont="1" applyFill="1" applyBorder="1" applyAlignment="1">
      <alignment horizontal="right" vertical="center" wrapText="1"/>
    </xf>
    <xf numFmtId="2" fontId="4" fillId="2" borderId="8" xfId="1" applyNumberFormat="1" applyFont="1" applyFill="1" applyBorder="1" applyAlignment="1">
      <alignment horizontal="right" vertical="center" wrapText="1"/>
    </xf>
    <xf numFmtId="2" fontId="4" fillId="2" borderId="2" xfId="1" applyNumberFormat="1" applyFont="1" applyFill="1" applyBorder="1" applyAlignment="1">
      <alignment horizontal="right" vertical="center" wrapText="1"/>
    </xf>
    <xf numFmtId="2" fontId="4" fillId="0" borderId="12" xfId="1" applyNumberFormat="1" applyFont="1" applyBorder="1" applyAlignment="1" applyProtection="1">
      <alignment horizontal="right" vertical="center" wrapText="1"/>
    </xf>
    <xf numFmtId="2" fontId="4" fillId="0" borderId="8" xfId="1" applyNumberFormat="1" applyFont="1" applyBorder="1" applyAlignment="1" applyProtection="1">
      <alignment horizontal="right" vertical="center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4" fillId="2" borderId="4" xfId="1" applyNumberFormat="1" applyFont="1" applyFill="1" applyBorder="1" applyAlignment="1">
      <alignment horizontal="right" vertical="center" wrapText="1"/>
    </xf>
    <xf numFmtId="2" fontId="4" fillId="2" borderId="10" xfId="1" applyNumberFormat="1" applyFont="1" applyFill="1" applyBorder="1" applyAlignment="1">
      <alignment horizontal="right" vertical="center" wrapText="1"/>
    </xf>
    <xf numFmtId="2" fontId="4" fillId="2" borderId="3" xfId="1" applyNumberFormat="1" applyFont="1" applyFill="1" applyBorder="1" applyAlignment="1">
      <alignment horizontal="right" vertical="center" wrapText="1"/>
    </xf>
    <xf numFmtId="2" fontId="4" fillId="0" borderId="10" xfId="1" applyNumberFormat="1" applyFont="1" applyBorder="1" applyAlignment="1" applyProtection="1">
      <alignment horizontal="right" vertical="center" wrapText="1"/>
    </xf>
    <xf numFmtId="2" fontId="4" fillId="2" borderId="12" xfId="1" applyNumberFormat="1" applyFont="1" applyFill="1" applyBorder="1" applyAlignment="1">
      <alignment horizontal="right" vertical="center" wrapText="1"/>
    </xf>
    <xf numFmtId="2" fontId="4" fillId="2" borderId="5" xfId="1" applyNumberFormat="1" applyFont="1" applyFill="1" applyBorder="1" applyAlignment="1">
      <alignment horizontal="right" vertical="center" wrapText="1"/>
    </xf>
    <xf numFmtId="2" fontId="4" fillId="0" borderId="8" xfId="1" applyNumberFormat="1" applyFont="1" applyBorder="1" applyAlignment="1">
      <alignment horizontal="right" vertical="center" wrapText="1"/>
    </xf>
    <xf numFmtId="2" fontId="4" fillId="2" borderId="11" xfId="1" applyNumberFormat="1" applyFont="1" applyFill="1" applyBorder="1" applyAlignment="1">
      <alignment horizontal="right" vertical="center" wrapText="1"/>
    </xf>
    <xf numFmtId="2" fontId="4" fillId="2" borderId="7" xfId="1" applyNumberFormat="1" applyFont="1" applyFill="1" applyBorder="1" applyAlignment="1">
      <alignment horizontal="right" vertical="center" wrapText="1"/>
    </xf>
    <xf numFmtId="2" fontId="4" fillId="2" borderId="15" xfId="1" applyNumberFormat="1" applyFont="1" applyFill="1" applyBorder="1" applyAlignment="1">
      <alignment horizontal="right" vertical="center" wrapText="1"/>
    </xf>
    <xf numFmtId="2" fontId="4" fillId="2" borderId="14" xfId="1" applyNumberFormat="1" applyFont="1" applyFill="1" applyBorder="1" applyAlignment="1">
      <alignment horizontal="right" vertical="center" wrapText="1"/>
    </xf>
    <xf numFmtId="2" fontId="4" fillId="0" borderId="12" xfId="1" applyNumberFormat="1" applyFont="1" applyBorder="1" applyAlignment="1">
      <alignment horizontal="right" vertical="center" wrapText="1"/>
    </xf>
    <xf numFmtId="2" fontId="4" fillId="2" borderId="8" xfId="1" applyNumberFormat="1" applyFont="1" applyFill="1" applyBorder="1" applyAlignment="1">
      <alignment horizontal="right" vertical="center"/>
    </xf>
    <xf numFmtId="2" fontId="4" fillId="2" borderId="5" xfId="1" applyNumberFormat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right" vertical="center"/>
    </xf>
    <xf numFmtId="2" fontId="4" fillId="2" borderId="9" xfId="1" applyNumberFormat="1" applyFont="1" applyFill="1" applyBorder="1" applyAlignment="1">
      <alignment horizontal="right" vertical="center" wrapText="1"/>
    </xf>
    <xf numFmtId="2" fontId="4" fillId="0" borderId="7" xfId="1" applyNumberFormat="1" applyFont="1" applyBorder="1" applyAlignment="1" applyProtection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2" fontId="4" fillId="0" borderId="7" xfId="1" applyNumberFormat="1" applyFont="1" applyBorder="1" applyAlignment="1">
      <alignment horizontal="right" vertical="center" wrapText="1"/>
    </xf>
    <xf numFmtId="2" fontId="4" fillId="0" borderId="3" xfId="1" applyNumberFormat="1" applyFont="1" applyBorder="1" applyAlignment="1">
      <alignment horizontal="right" vertical="center" wrapText="1"/>
    </xf>
    <xf numFmtId="2" fontId="4" fillId="0" borderId="3" xfId="1" applyNumberFormat="1" applyFont="1" applyBorder="1" applyAlignment="1" applyProtection="1">
      <alignment horizontal="right" vertical="center" wrapText="1"/>
    </xf>
    <xf numFmtId="2" fontId="4" fillId="0" borderId="9" xfId="1" applyNumberFormat="1" applyFont="1" applyBorder="1" applyAlignment="1" applyProtection="1">
      <alignment horizontal="right" vertical="center" wrapText="1"/>
    </xf>
    <xf numFmtId="2" fontId="4" fillId="0" borderId="14" xfId="1" applyNumberFormat="1" applyFont="1" applyBorder="1" applyAlignment="1">
      <alignment horizontal="right" vertical="center" wrapText="1"/>
    </xf>
    <xf numFmtId="2" fontId="4" fillId="0" borderId="4" xfId="1" applyNumberFormat="1" applyFont="1" applyBorder="1" applyAlignment="1">
      <alignment horizontal="right" vertical="center" wrapText="1"/>
    </xf>
    <xf numFmtId="2" fontId="5" fillId="2" borderId="5" xfId="1" applyNumberFormat="1" applyFont="1" applyFill="1" applyBorder="1" applyAlignment="1">
      <alignment horizontal="right" vertical="center" wrapText="1"/>
    </xf>
    <xf numFmtId="2" fontId="5" fillId="2" borderId="2" xfId="1" applyNumberFormat="1" applyFont="1" applyFill="1" applyBorder="1" applyAlignment="1">
      <alignment horizontal="right" vertical="center" wrapText="1"/>
    </xf>
    <xf numFmtId="2" fontId="4" fillId="0" borderId="4" xfId="1" applyNumberFormat="1" applyFont="1" applyBorder="1" applyAlignment="1" applyProtection="1">
      <alignment horizontal="right" vertical="center" wrapText="1"/>
    </xf>
    <xf numFmtId="2" fontId="4" fillId="2" borderId="8" xfId="1" applyNumberFormat="1" applyFont="1" applyFill="1" applyBorder="1" applyAlignment="1" applyProtection="1">
      <alignment horizontal="right" vertical="center" wrapText="1"/>
    </xf>
    <xf numFmtId="2" fontId="4" fillId="2" borderId="13" xfId="1" applyNumberFormat="1" applyFont="1" applyFill="1" applyBorder="1" applyAlignment="1">
      <alignment horizontal="right" vertical="center" wrapText="1"/>
    </xf>
    <xf numFmtId="2" fontId="5" fillId="2" borderId="13" xfId="1" applyNumberFormat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2" fontId="4" fillId="0" borderId="14" xfId="1" applyNumberFormat="1" applyFont="1" applyBorder="1" applyAlignment="1" applyProtection="1">
      <alignment horizontal="right" vertical="center" wrapText="1"/>
    </xf>
    <xf numFmtId="2" fontId="4" fillId="0" borderId="6" xfId="1" applyNumberFormat="1" applyFont="1" applyBorder="1" applyAlignment="1" applyProtection="1">
      <alignment horizontal="right" vertical="center" wrapText="1"/>
    </xf>
    <xf numFmtId="2" fontId="4" fillId="2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/>
    </xf>
    <xf numFmtId="2" fontId="5" fillId="2" borderId="12" xfId="1" applyNumberFormat="1" applyFont="1" applyFill="1" applyBorder="1" applyAlignment="1">
      <alignment horizontal="right" vertical="center" wrapText="1"/>
    </xf>
    <xf numFmtId="2" fontId="5" fillId="2" borderId="7" xfId="1" applyNumberFormat="1" applyFont="1" applyFill="1" applyBorder="1" applyAlignment="1">
      <alignment horizontal="right" vertical="center" wrapText="1"/>
    </xf>
    <xf numFmtId="2" fontId="5" fillId="2" borderId="8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2" fontId="4" fillId="0" borderId="14" xfId="1" applyNumberFormat="1" applyFont="1" applyFill="1" applyBorder="1" applyAlignment="1" applyProtection="1">
      <alignment horizontal="right" vertical="center" wrapText="1"/>
    </xf>
    <xf numFmtId="0" fontId="0" fillId="6" borderId="0" xfId="0" applyFill="1"/>
    <xf numFmtId="2" fontId="4" fillId="0" borderId="15" xfId="1" applyNumberFormat="1" applyFont="1" applyFill="1" applyBorder="1" applyAlignment="1" applyProtection="1">
      <alignment horizontal="right" vertical="center" wrapText="1"/>
    </xf>
    <xf numFmtId="0" fontId="0" fillId="7" borderId="0" xfId="0" applyFill="1"/>
    <xf numFmtId="2" fontId="23" fillId="5" borderId="4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0" applyFont="1" applyBorder="1" applyAlignment="1">
      <alignment horizontal="right"/>
    </xf>
    <xf numFmtId="0" fontId="16" fillId="0" borderId="0" xfId="1" applyFont="1" applyBorder="1" applyAlignment="1">
      <alignment horizontal="center" vertical="top"/>
    </xf>
    <xf numFmtId="164" fontId="10" fillId="0" borderId="10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164" fontId="10" fillId="0" borderId="3" xfId="1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10" fillId="0" borderId="9" xfId="1" applyNumberFormat="1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" xfId="1" applyFont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0" xfId="1" applyFont="1" applyBorder="1" applyAlignment="1"/>
    <xf numFmtId="0" fontId="8" fillId="0" borderId="0" xfId="0" applyFont="1" applyBorder="1" applyAlignment="1"/>
    <xf numFmtId="0" fontId="21" fillId="0" borderId="1" xfId="2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0" fillId="0" borderId="1" xfId="0" applyFont="1" applyBorder="1" applyAlignment="1"/>
    <xf numFmtId="0" fontId="5" fillId="0" borderId="0" xfId="1" applyFont="1" applyBorder="1" applyAlignment="1" applyProtection="1">
      <alignment horizontal="center" vertical="center" wrapText="1"/>
    </xf>
    <xf numFmtId="0" fontId="19" fillId="0" borderId="1" xfId="0" applyFont="1" applyBorder="1" applyAlignment="1"/>
    <xf numFmtId="3" fontId="4" fillId="0" borderId="5" xfId="1" applyNumberFormat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abSelected="1" topLeftCell="A34" workbookViewId="0">
      <selection activeCell="R202" sqref="R202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30.5703125" style="3" customWidth="1"/>
    <col min="8" max="8" width="4.85546875" style="3" customWidth="1"/>
    <col min="9" max="9" width="9" style="3" customWidth="1"/>
    <col min="10" max="10" width="12" style="3" customWidth="1"/>
    <col min="11" max="11" width="11" style="3" customWidth="1"/>
    <col min="12" max="12" width="12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86" t="s">
        <v>238</v>
      </c>
      <c r="H6" s="287"/>
      <c r="I6" s="287"/>
      <c r="J6" s="287"/>
      <c r="K6" s="287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90" t="s">
        <v>6</v>
      </c>
      <c r="H8" s="290"/>
      <c r="I8" s="290"/>
      <c r="J8" s="290"/>
      <c r="K8" s="290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92" t="s">
        <v>240</v>
      </c>
      <c r="H10" s="292"/>
      <c r="I10" s="292"/>
      <c r="J10" s="292"/>
      <c r="K10" s="292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92" t="s">
        <v>8</v>
      </c>
      <c r="H11" s="292"/>
      <c r="I11" s="292"/>
      <c r="J11" s="292"/>
      <c r="K11" s="2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92" t="s">
        <v>243</v>
      </c>
      <c r="H15" s="292"/>
      <c r="I15" s="292"/>
      <c r="J15" s="292"/>
      <c r="K15" s="292"/>
      <c r="M15" s="5"/>
      <c r="N15" s="5"/>
      <c r="O15" s="5"/>
      <c r="P15" s="5"/>
    </row>
    <row r="16" spans="1:36" ht="11.25" customHeight="1">
      <c r="G16" s="293" t="s">
        <v>10</v>
      </c>
      <c r="H16" s="293"/>
      <c r="I16" s="293"/>
      <c r="J16" s="293"/>
      <c r="K16" s="293"/>
      <c r="M16" s="5"/>
      <c r="N16" s="5"/>
      <c r="O16" s="5"/>
      <c r="P16" s="5"/>
    </row>
    <row r="17" spans="1:18" ht="12">
      <c r="A17" s="37"/>
      <c r="B17" s="34"/>
      <c r="C17" s="34"/>
      <c r="D17" s="34"/>
      <c r="E17" s="294" t="s">
        <v>231</v>
      </c>
      <c r="F17" s="294"/>
      <c r="G17" s="294"/>
      <c r="H17" s="294"/>
      <c r="I17" s="294"/>
      <c r="J17" s="294"/>
      <c r="K17" s="294"/>
      <c r="L17" s="34"/>
      <c r="M17" s="5"/>
      <c r="N17" s="5"/>
      <c r="O17" s="5"/>
      <c r="P17" s="5"/>
    </row>
    <row r="18" spans="1:18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233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73" t="s">
        <v>18</v>
      </c>
      <c r="H25" s="273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  <c r="M27" s="55"/>
      <c r="N27" s="5"/>
      <c r="O27" s="5"/>
      <c r="P27" s="5"/>
    </row>
    <row r="28" spans="1:18" ht="2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  <c r="M28" s="5"/>
      <c r="N28" s="5"/>
      <c r="O28" s="5"/>
      <c r="P28" s="5"/>
      <c r="Q28" s="5"/>
    </row>
    <row r="29" spans="1:18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199">
        <f>SUM(I31+I42+I62+I83+I90+I110+I132+I151+I161)</f>
        <v>3000</v>
      </c>
      <c r="J30" s="199">
        <f>SUM(J31+J42+J62+J83+J90+J110+J132+J151+J161)</f>
        <v>1500</v>
      </c>
      <c r="K30" s="200">
        <f>SUM(K31+K42+K62+K83+K90+K110+K132+K151+K161)</f>
        <v>983.33999999999992</v>
      </c>
      <c r="L30" s="199">
        <f>SUM(L31+L42+L62+L83+L90+L110+L132+L151+L161)</f>
        <v>983.33999999999992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0</v>
      </c>
      <c r="J31" s="201">
        <f>SUM(J32+J38)</f>
        <v>0</v>
      </c>
      <c r="K31" s="202">
        <f>SUM(K32+K38)</f>
        <v>0</v>
      </c>
      <c r="L31" s="203">
        <f>SUM(L32+L38)</f>
        <v>0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0</v>
      </c>
      <c r="J32" s="204">
        <f t="shared" ref="J32:L34" si="0">SUM(J33)</f>
        <v>0</v>
      </c>
      <c r="K32" s="205">
        <f t="shared" si="0"/>
        <v>0</v>
      </c>
      <c r="L32" s="204">
        <f t="shared" si="0"/>
        <v>0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0</v>
      </c>
      <c r="J33" s="201">
        <f t="shared" si="0"/>
        <v>0</v>
      </c>
      <c r="K33" s="201">
        <f t="shared" si="0"/>
        <v>0</v>
      </c>
      <c r="L33" s="201">
        <f t="shared" si="0"/>
        <v>0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0</v>
      </c>
      <c r="J34" s="205">
        <f t="shared" si="0"/>
        <v>0</v>
      </c>
      <c r="K34" s="205">
        <f t="shared" si="0"/>
        <v>0</v>
      </c>
      <c r="L34" s="205">
        <f t="shared" si="0"/>
        <v>0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/>
      <c r="J35" s="198"/>
      <c r="K35" s="198"/>
      <c r="L35" s="198"/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0</v>
      </c>
      <c r="J38" s="204">
        <f t="shared" ref="J38:L39" si="2">J39</f>
        <v>0</v>
      </c>
      <c r="K38" s="205">
        <f t="shared" si="2"/>
        <v>0</v>
      </c>
      <c r="L38" s="204">
        <f t="shared" si="2"/>
        <v>0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0</v>
      </c>
      <c r="J39" s="204">
        <f t="shared" si="2"/>
        <v>0</v>
      </c>
      <c r="K39" s="204">
        <f t="shared" si="2"/>
        <v>0</v>
      </c>
      <c r="L39" s="204">
        <f t="shared" si="2"/>
        <v>0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0</v>
      </c>
      <c r="J40" s="204">
        <f>J41</f>
        <v>0</v>
      </c>
      <c r="K40" s="204">
        <f>K41</f>
        <v>0</v>
      </c>
      <c r="L40" s="204">
        <f>L41</f>
        <v>0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/>
      <c r="J41" s="198"/>
      <c r="K41" s="198"/>
      <c r="L41" s="198"/>
      <c r="M41" s="5"/>
      <c r="N41" s="5"/>
      <c r="O41" s="5"/>
      <c r="P41" s="5"/>
      <c r="Q41" s="76"/>
      <c r="R41" s="76"/>
    </row>
    <row r="42" spans="1:19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08">
        <f>I43</f>
        <v>3000</v>
      </c>
      <c r="J42" s="209">
        <f t="shared" ref="J42:L44" si="3">J43</f>
        <v>1500</v>
      </c>
      <c r="K42" s="208">
        <f t="shared" si="3"/>
        <v>983.33999999999992</v>
      </c>
      <c r="L42" s="208">
        <f t="shared" si="3"/>
        <v>983.33999999999992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3000</v>
      </c>
      <c r="J43" s="205">
        <f t="shared" si="3"/>
        <v>1500</v>
      </c>
      <c r="K43" s="204">
        <f t="shared" si="3"/>
        <v>983.33999999999992</v>
      </c>
      <c r="L43" s="205">
        <f t="shared" si="3"/>
        <v>983.33999999999992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3000</v>
      </c>
      <c r="J44" s="205">
        <f t="shared" si="3"/>
        <v>1500</v>
      </c>
      <c r="K44" s="210">
        <f t="shared" si="3"/>
        <v>983.33999999999992</v>
      </c>
      <c r="L44" s="210">
        <f t="shared" si="3"/>
        <v>983.33999999999992</v>
      </c>
      <c r="M44" s="5"/>
      <c r="N44" s="5"/>
      <c r="O44" s="5"/>
      <c r="P44" s="5"/>
      <c r="Q44" s="76"/>
      <c r="R44" s="76"/>
      <c r="S44" s="77"/>
    </row>
    <row r="45" spans="1:19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3000</v>
      </c>
      <c r="J45" s="211">
        <f>SUM(J46:J61)</f>
        <v>1500</v>
      </c>
      <c r="K45" s="212">
        <f>SUM(K46:K61)</f>
        <v>983.33999999999992</v>
      </c>
      <c r="L45" s="212">
        <f>SUM(L46:L61)</f>
        <v>983.33999999999992</v>
      </c>
      <c r="M45" s="5"/>
      <c r="N45" s="5"/>
      <c r="O45" s="5"/>
      <c r="P45" s="5"/>
      <c r="Q45" s="76"/>
      <c r="R45" s="76"/>
      <c r="S45" s="77"/>
    </row>
    <row r="46" spans="1:19" ht="3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400</v>
      </c>
      <c r="J48" s="198">
        <v>200</v>
      </c>
      <c r="K48" s="198">
        <v>100.7</v>
      </c>
      <c r="L48" s="198">
        <v>100.7</v>
      </c>
      <c r="M48" s="5"/>
      <c r="N48" s="5"/>
      <c r="O48" s="5"/>
      <c r="P48" s="5"/>
      <c r="Q48" s="76"/>
      <c r="R48" s="76"/>
      <c r="S48" s="77"/>
    </row>
    <row r="49" spans="1:19" ht="21.7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300</v>
      </c>
      <c r="J49" s="198">
        <v>100</v>
      </c>
      <c r="K49" s="198">
        <v>31</v>
      </c>
      <c r="L49" s="198">
        <v>31</v>
      </c>
      <c r="M49" s="5"/>
      <c r="N49" s="5"/>
      <c r="O49" s="5"/>
      <c r="P49" s="5"/>
      <c r="Q49" s="76"/>
      <c r="R49" s="76"/>
      <c r="S49" s="77"/>
    </row>
    <row r="50" spans="1:19" ht="0.75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200</v>
      </c>
      <c r="J51" s="198">
        <v>100</v>
      </c>
      <c r="K51" s="198">
        <v>62.81</v>
      </c>
      <c r="L51" s="198">
        <v>62.81</v>
      </c>
      <c r="M51" s="5"/>
      <c r="N51" s="5"/>
      <c r="O51" s="5"/>
      <c r="P51" s="5"/>
      <c r="Q51" s="76"/>
      <c r="R51" s="76"/>
      <c r="S51" s="77"/>
    </row>
    <row r="52" spans="1:19" hidden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>
        <v>400</v>
      </c>
      <c r="J54" s="198">
        <v>200</v>
      </c>
      <c r="K54" s="198"/>
      <c r="L54" s="198"/>
      <c r="M54" s="5"/>
      <c r="N54" s="5"/>
      <c r="O54" s="5"/>
      <c r="P54" s="5"/>
      <c r="Q54" s="76"/>
      <c r="R54" s="76"/>
      <c r="S54" s="77"/>
    </row>
    <row r="55" spans="1:19" ht="10.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500</v>
      </c>
      <c r="J55" s="198">
        <v>300</v>
      </c>
      <c r="K55" s="198">
        <v>320.83</v>
      </c>
      <c r="L55" s="198">
        <v>320.83</v>
      </c>
      <c r="M55" s="5"/>
      <c r="N55" s="5"/>
      <c r="O55" s="5"/>
      <c r="P55" s="5"/>
      <c r="Q55" s="76"/>
      <c r="R55" s="76"/>
      <c r="S55" s="77"/>
    </row>
    <row r="56" spans="1:19" ht="0.7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500</v>
      </c>
      <c r="J60" s="198">
        <v>100</v>
      </c>
      <c r="K60" s="198"/>
      <c r="L60" s="198"/>
      <c r="M60" s="5"/>
      <c r="N60" s="5"/>
      <c r="O60" s="5"/>
      <c r="P60" s="5"/>
      <c r="Q60" s="76"/>
      <c r="R60" s="76"/>
      <c r="S60" s="77"/>
    </row>
    <row r="61" spans="1:19" ht="13.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700</v>
      </c>
      <c r="J61" s="198">
        <v>500</v>
      </c>
      <c r="K61" s="198">
        <v>468</v>
      </c>
      <c r="L61" s="198">
        <v>468</v>
      </c>
      <c r="M61" s="5"/>
      <c r="N61" s="5"/>
      <c r="O61" s="5"/>
      <c r="P61" s="5"/>
      <c r="Q61" s="76"/>
      <c r="R61" s="76"/>
      <c r="S61" s="77"/>
    </row>
    <row r="62" spans="1:19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0.75" hidden="1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t="10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1.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t="0.75" hidden="1" customHeight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0.75" hidden="1" customHeight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idden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0</v>
      </c>
      <c r="J132" s="215">
        <f>SUM(J133+J138+J146)</f>
        <v>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 ht="2.25" hidden="1" customHeight="1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0</v>
      </c>
      <c r="J146" s="215">
        <f t="shared" ref="J146:L147" si="22">J147</f>
        <v>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 hidden="1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0</v>
      </c>
      <c r="J147" s="225">
        <f t="shared" si="22"/>
        <v>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 hidden="1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0</v>
      </c>
      <c r="J148" s="215">
        <f>SUM(J149:J150)</f>
        <v>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idden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/>
      <c r="J149" s="226"/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28.5" hidden="1" customHeight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33.7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25.5" hidden="1" customHeight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1.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t="10.5" hidden="1" customHeight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 hidden="1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4" customHeight="1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4.75" customHeight="1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0.75" hidden="1" customHeight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t="10.5" hidden="1" customHeight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2.25" hidden="1" customHeight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1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0.7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0.75" hidden="1" customHeight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0.75" hidden="1" customHeight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0.75" hidden="1" customHeight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0.75" hidden="1" customHeight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4">
        <f>SUM(I30+I177)</f>
        <v>3000</v>
      </c>
      <c r="J360" s="244">
        <f t="shared" ref="J360" si="57">SUM(J30+J177)</f>
        <v>1500</v>
      </c>
      <c r="K360" s="244">
        <v>983.34</v>
      </c>
      <c r="L360" s="244">
        <v>983.34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178" t="s">
        <v>229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68" t="s">
        <v>218</v>
      </c>
      <c r="L363" s="26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177" t="s">
        <v>228</v>
      </c>
      <c r="H365" s="5"/>
      <c r="I365" s="182"/>
      <c r="J365" s="5"/>
      <c r="K365" s="196" t="s">
        <v>230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69" t="s">
        <v>219</v>
      </c>
      <c r="E366" s="270"/>
      <c r="F366" s="270"/>
      <c r="G366" s="270"/>
      <c r="H366" s="185"/>
      <c r="I366" s="186" t="s">
        <v>217</v>
      </c>
      <c r="J366" s="37"/>
      <c r="K366" s="268" t="s">
        <v>218</v>
      </c>
      <c r="L366" s="26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22" workbookViewId="0">
      <selection activeCell="Q360" sqref="Q360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9.140625" style="3" customWidth="1"/>
    <col min="8" max="8" width="6.7109375" style="3" customWidth="1"/>
    <col min="9" max="9" width="9" style="3" customWidth="1"/>
    <col min="10" max="10" width="12" style="3" customWidth="1"/>
    <col min="11" max="11" width="11" style="3" customWidth="1"/>
    <col min="12" max="12" width="11.8554687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0.140625" style="3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90" t="s">
        <v>6</v>
      </c>
      <c r="H8" s="290"/>
      <c r="I8" s="290"/>
      <c r="J8" s="290"/>
      <c r="K8" s="290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92" t="s">
        <v>240</v>
      </c>
      <c r="H10" s="292"/>
      <c r="I10" s="292"/>
      <c r="J10" s="292"/>
      <c r="K10" s="292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92" t="s">
        <v>8</v>
      </c>
      <c r="H11" s="292"/>
      <c r="I11" s="292"/>
      <c r="J11" s="292"/>
      <c r="K11" s="2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92" t="s">
        <v>243</v>
      </c>
      <c r="H15" s="292"/>
      <c r="I15" s="292"/>
      <c r="J15" s="292"/>
      <c r="K15" s="292"/>
      <c r="M15" s="5"/>
      <c r="N15" s="5"/>
      <c r="O15" s="5"/>
      <c r="P15" s="5"/>
    </row>
    <row r="16" spans="1:36" ht="11.25" customHeight="1">
      <c r="G16" s="293" t="s">
        <v>10</v>
      </c>
      <c r="H16" s="293"/>
      <c r="I16" s="293"/>
      <c r="J16" s="293"/>
      <c r="K16" s="293"/>
      <c r="M16" s="5"/>
      <c r="N16" s="5"/>
      <c r="O16" s="5"/>
      <c r="P16" s="5"/>
    </row>
    <row r="17" spans="1:18" ht="12">
      <c r="A17" s="37"/>
      <c r="B17" s="34"/>
      <c r="C17" s="34"/>
      <c r="D17" s="34"/>
      <c r="E17" s="294" t="s">
        <v>231</v>
      </c>
      <c r="F17" s="294"/>
      <c r="G17" s="294"/>
      <c r="H17" s="294"/>
      <c r="I17" s="294"/>
      <c r="J17" s="294"/>
      <c r="K17" s="294"/>
      <c r="L17" s="34"/>
      <c r="M17" s="5"/>
      <c r="N17" s="5"/>
      <c r="O17" s="5"/>
      <c r="P17" s="5"/>
    </row>
    <row r="18" spans="1:18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232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73" t="s">
        <v>18</v>
      </c>
      <c r="H25" s="273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  <c r="M27" s="55"/>
      <c r="N27" s="5"/>
      <c r="O27" s="5"/>
      <c r="P27" s="5"/>
    </row>
    <row r="28" spans="1:18" ht="2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  <c r="M28" s="5"/>
      <c r="N28" s="5"/>
      <c r="O28" s="5"/>
      <c r="P28" s="5"/>
      <c r="Q28" s="5"/>
    </row>
    <row r="29" spans="1:18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31000</v>
      </c>
      <c r="J30" s="201">
        <f>SUM(J31+J42+J62+J83+J90+J110+J132+J151+J161)</f>
        <v>15600</v>
      </c>
      <c r="K30" s="235">
        <f>SUM(K31+K42+K62+K83+K90+K110+K132+K151+K161)</f>
        <v>15211.93</v>
      </c>
      <c r="L30" s="201">
        <f>SUM(L31+L42+L62+L83+L90+L110+L132+L151+L161)</f>
        <v>15211.93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30500</v>
      </c>
      <c r="J31" s="201">
        <f>SUM(J32+J38)</f>
        <v>15400</v>
      </c>
      <c r="K31" s="202">
        <f>SUM(K32+K38)</f>
        <v>15211.93</v>
      </c>
      <c r="L31" s="203">
        <f>SUM(L32+L38)</f>
        <v>15211.93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23200</v>
      </c>
      <c r="J32" s="204">
        <f t="shared" ref="J32:L34" si="0">SUM(J33)</f>
        <v>11600</v>
      </c>
      <c r="K32" s="205">
        <f t="shared" si="0"/>
        <v>11559.65</v>
      </c>
      <c r="L32" s="204">
        <f t="shared" si="0"/>
        <v>11559.65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23200</v>
      </c>
      <c r="J33" s="201">
        <f t="shared" si="0"/>
        <v>11600</v>
      </c>
      <c r="K33" s="201">
        <f t="shared" si="0"/>
        <v>11559.65</v>
      </c>
      <c r="L33" s="201">
        <f t="shared" si="0"/>
        <v>11559.65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23200</v>
      </c>
      <c r="J34" s="205">
        <f t="shared" si="0"/>
        <v>11600</v>
      </c>
      <c r="K34" s="205">
        <f t="shared" si="0"/>
        <v>11559.65</v>
      </c>
      <c r="L34" s="205">
        <f t="shared" si="0"/>
        <v>11559.65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23200</v>
      </c>
      <c r="J35" s="198">
        <v>11600</v>
      </c>
      <c r="K35" s="198">
        <v>11559.65</v>
      </c>
      <c r="L35" s="198">
        <v>11559.65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7300</v>
      </c>
      <c r="J38" s="204">
        <f t="shared" ref="J38:L39" si="2">J39</f>
        <v>3800</v>
      </c>
      <c r="K38" s="205">
        <f t="shared" si="2"/>
        <v>3652.28</v>
      </c>
      <c r="L38" s="204">
        <f t="shared" si="2"/>
        <v>3652.28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7300</v>
      </c>
      <c r="J39" s="204">
        <f t="shared" si="2"/>
        <v>3800</v>
      </c>
      <c r="K39" s="204">
        <f t="shared" si="2"/>
        <v>3652.28</v>
      </c>
      <c r="L39" s="204">
        <f t="shared" si="2"/>
        <v>3652.28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7300</v>
      </c>
      <c r="J40" s="204">
        <f>J41</f>
        <v>3800</v>
      </c>
      <c r="K40" s="204">
        <f>K41</f>
        <v>3652.28</v>
      </c>
      <c r="L40" s="204">
        <f>L41</f>
        <v>3652.28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7300</v>
      </c>
      <c r="J41" s="198">
        <v>3800</v>
      </c>
      <c r="K41" s="198">
        <v>3652.28</v>
      </c>
      <c r="L41" s="198">
        <v>3652.28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0</v>
      </c>
      <c r="J42" s="246">
        <f t="shared" ref="J42:L44" si="3">J43</f>
        <v>0</v>
      </c>
      <c r="K42" s="245">
        <f t="shared" si="3"/>
        <v>0</v>
      </c>
      <c r="L42" s="245">
        <f t="shared" si="3"/>
        <v>0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0</v>
      </c>
      <c r="J43" s="205">
        <f t="shared" si="3"/>
        <v>0</v>
      </c>
      <c r="K43" s="204">
        <f t="shared" si="3"/>
        <v>0</v>
      </c>
      <c r="L43" s="205">
        <f t="shared" si="3"/>
        <v>0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0</v>
      </c>
      <c r="J44" s="205">
        <f t="shared" si="3"/>
        <v>0</v>
      </c>
      <c r="K44" s="210">
        <f t="shared" si="3"/>
        <v>0</v>
      </c>
      <c r="L44" s="210">
        <f t="shared" si="3"/>
        <v>0</v>
      </c>
      <c r="M44" s="5"/>
      <c r="N44" s="5"/>
      <c r="O44" s="5"/>
      <c r="P44" s="5"/>
      <c r="Q44" s="76"/>
      <c r="R44" s="76"/>
      <c r="S44" s="77"/>
    </row>
    <row r="45" spans="1:19" ht="10.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0</v>
      </c>
      <c r="J45" s="211">
        <f>SUM(J46:J61)</f>
        <v>0</v>
      </c>
      <c r="K45" s="212">
        <f>SUM(K46:K61)</f>
        <v>0</v>
      </c>
      <c r="L45" s="212">
        <f>SUM(L46:L61)</f>
        <v>0</v>
      </c>
      <c r="M45" s="5"/>
      <c r="N45" s="5"/>
      <c r="O45" s="5"/>
      <c r="P45" s="5"/>
      <c r="Q45" s="76"/>
      <c r="R45" s="76"/>
      <c r="S45" s="77"/>
    </row>
    <row r="46" spans="1:19" ht="0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/>
      <c r="J48" s="198"/>
      <c r="K48" s="198"/>
      <c r="L48" s="198"/>
      <c r="M48" s="5"/>
      <c r="N48" s="5"/>
      <c r="O48" s="5"/>
      <c r="P48" s="5"/>
      <c r="Q48" s="76"/>
      <c r="R48" s="76"/>
      <c r="S48" s="77"/>
    </row>
    <row r="49" spans="1:19" ht="22.5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/>
      <c r="J49" s="198"/>
      <c r="K49" s="198"/>
      <c r="L49" s="198"/>
      <c r="M49" s="5"/>
      <c r="N49" s="5"/>
      <c r="O49" s="5"/>
      <c r="P49" s="5"/>
      <c r="Q49" s="76"/>
      <c r="R49" s="76"/>
      <c r="S49" s="77"/>
    </row>
    <row r="50" spans="1:19" ht="0.75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/>
      <c r="J51" s="198"/>
      <c r="K51" s="198"/>
      <c r="L51" s="198"/>
      <c r="M51" s="5"/>
      <c r="N51" s="5"/>
      <c r="O51" s="5"/>
      <c r="P51" s="5"/>
      <c r="Q51" s="76"/>
      <c r="R51" s="76"/>
      <c r="S51" s="77"/>
    </row>
    <row r="52" spans="1:19" ht="0.75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/>
      <c r="J55" s="198"/>
      <c r="K55" s="198"/>
      <c r="L55" s="198"/>
      <c r="M55" s="5"/>
      <c r="N55" s="5"/>
      <c r="O55" s="5"/>
      <c r="P55" s="5"/>
      <c r="Q55" s="76"/>
      <c r="R55" s="76"/>
      <c r="S55" s="77"/>
    </row>
    <row r="56" spans="1:19" ht="0.7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/>
      <c r="J60" s="198"/>
      <c r="K60" s="198"/>
      <c r="L60" s="198"/>
      <c r="M60" s="5"/>
      <c r="N60" s="5"/>
      <c r="O60" s="5"/>
      <c r="P60" s="5"/>
      <c r="Q60" s="76"/>
      <c r="R60" s="76"/>
      <c r="S60" s="77"/>
    </row>
    <row r="61" spans="1:19" ht="14.2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/>
      <c r="J61" s="198"/>
      <c r="K61" s="198"/>
      <c r="L61" s="198"/>
      <c r="M61" s="5"/>
      <c r="N61" s="5"/>
      <c r="O61" s="5"/>
      <c r="P61" s="5"/>
      <c r="Q61" s="76"/>
      <c r="R61" s="76"/>
      <c r="S61" s="77"/>
    </row>
    <row r="62" spans="1:19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0.75" hidden="1" customHeight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0.75" hidden="1" customHeight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22.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4.2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500</v>
      </c>
      <c r="J132" s="215">
        <f>SUM(J133+J138+J146)</f>
        <v>200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t="0.75" hidden="1" customHeight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t="15" hidden="1" customHeight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t="13.5" hidden="1" customHeight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t="4.5" hidden="1" customHeight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t="1.5" hidden="1" customHeight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39" hidden="1" customHeight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9.25" hidden="1" customHeight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8.5" hidden="1" customHeight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t="30" hidden="1" customHeight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t="20.25" hidden="1" customHeight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t="11.25" hidden="1" customHeight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t="0.75" hidden="1" customHeight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t="19.5" hidden="1" customHeight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 ht="0.75" hidden="1" customHeight="1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500</v>
      </c>
      <c r="J146" s="215">
        <f t="shared" ref="J146:L147" si="22">J147</f>
        <v>200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 ht="21.75" hidden="1" customHeight="1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500</v>
      </c>
      <c r="J147" s="225">
        <f t="shared" si="22"/>
        <v>200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 ht="20.25" hidden="1" customHeight="1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500</v>
      </c>
      <c r="J148" s="215">
        <f>SUM(J149:J150)</f>
        <v>200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12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500</v>
      </c>
      <c r="J149" s="226">
        <v>200</v>
      </c>
      <c r="K149" s="226"/>
      <c r="L149" s="226"/>
      <c r="M149" s="5"/>
      <c r="N149" s="5"/>
      <c r="O149" s="5"/>
      <c r="P149" s="5"/>
      <c r="Q149" s="5"/>
    </row>
    <row r="150" spans="1:17" ht="15.75" hidden="1" customHeight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t="15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t="16.5" hidden="1" customHeight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t="21.75" hidden="1" customHeight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t="19.5" hidden="1" customHeight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t="17.25" hidden="1" customHeight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17.25" hidden="1" customHeight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t="12.75" hidden="1" customHeight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t="13.5" hidden="1" customHeight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t="14.25" hidden="1" customHeight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t="18.75" hidden="1" customHeight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0.75" hidden="1" customHeight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20.25" hidden="1" customHeight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21" hidden="1" customHeight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24.75" hidden="1" customHeight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27" hidden="1" customHeight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28.5" hidden="1" customHeight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25.5" hidden="1" customHeight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27" hidden="1" customHeight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26.25" hidden="1" customHeight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25.5" hidden="1" customHeight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10.5" hidden="1" customHeight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17.25" hidden="1" customHeight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17.25" hidden="1" customHeight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18" hidden="1" customHeight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12.75" hidden="1" customHeight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25.5" hidden="1" customHeight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1.5" hidden="1" customHeight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19.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5.25" hidden="1" customHeight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4.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t="0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0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22.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31000</v>
      </c>
      <c r="J360" s="247">
        <f t="shared" ref="J360" si="57">SUM(J30+J177)</f>
        <v>15600</v>
      </c>
      <c r="K360" s="247">
        <v>15211.93</v>
      </c>
      <c r="L360" s="247">
        <v>15211.93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248" t="s">
        <v>229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68" t="s">
        <v>218</v>
      </c>
      <c r="L363" s="26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228</v>
      </c>
      <c r="H365" s="5"/>
      <c r="I365" s="182"/>
      <c r="J365" s="5"/>
      <c r="K365" s="249" t="s">
        <v>230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69" t="s">
        <v>219</v>
      </c>
      <c r="E366" s="270"/>
      <c r="F366" s="270"/>
      <c r="G366" s="270"/>
      <c r="H366" s="185"/>
      <c r="I366" s="186" t="s">
        <v>217</v>
      </c>
      <c r="J366" s="37"/>
      <c r="K366" s="268" t="s">
        <v>218</v>
      </c>
      <c r="L366" s="26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39" workbookViewId="0">
      <selection activeCell="Q360" sqref="Q360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1" style="3" customWidth="1"/>
    <col min="12" max="12" width="9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90" t="s">
        <v>6</v>
      </c>
      <c r="H8" s="290"/>
      <c r="I8" s="290"/>
      <c r="J8" s="290"/>
      <c r="K8" s="290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92" t="s">
        <v>240</v>
      </c>
      <c r="H10" s="292"/>
      <c r="I10" s="292"/>
      <c r="J10" s="292"/>
      <c r="K10" s="292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92" t="s">
        <v>8</v>
      </c>
      <c r="H11" s="292"/>
      <c r="I11" s="292"/>
      <c r="J11" s="292"/>
      <c r="K11" s="2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92" t="s">
        <v>243</v>
      </c>
      <c r="H15" s="292"/>
      <c r="I15" s="292"/>
      <c r="J15" s="292"/>
      <c r="K15" s="292"/>
      <c r="M15" s="5"/>
      <c r="N15" s="5"/>
      <c r="O15" s="5"/>
      <c r="P15" s="5"/>
    </row>
    <row r="16" spans="1:36" ht="11.25" customHeight="1">
      <c r="G16" s="293" t="s">
        <v>10</v>
      </c>
      <c r="H16" s="293"/>
      <c r="I16" s="293"/>
      <c r="J16" s="293"/>
      <c r="K16" s="293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96" t="s">
        <v>231</v>
      </c>
      <c r="F17" s="296"/>
      <c r="G17" s="296"/>
      <c r="H17" s="296"/>
      <c r="I17" s="296"/>
      <c r="J17" s="296"/>
      <c r="K17" s="296"/>
      <c r="L17" s="34"/>
      <c r="M17" s="5"/>
      <c r="N17" s="5"/>
      <c r="O17" s="5"/>
      <c r="P17" s="5"/>
    </row>
    <row r="18" spans="1:18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234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73" t="s">
        <v>18</v>
      </c>
      <c r="H25" s="273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  <c r="M27" s="55"/>
      <c r="N27" s="5"/>
      <c r="O27" s="5"/>
      <c r="P27" s="5"/>
    </row>
    <row r="28" spans="1:18" ht="2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  <c r="M28" s="5"/>
      <c r="N28" s="5"/>
      <c r="O28" s="5"/>
      <c r="P28" s="5"/>
      <c r="Q28" s="5"/>
    </row>
    <row r="29" spans="1:18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42700</v>
      </c>
      <c r="J30" s="201">
        <f>SUM(J31+J42+J62+J83+J90+J110+J132+J151+J161)</f>
        <v>21200</v>
      </c>
      <c r="K30" s="235">
        <f>SUM(K31+K42+K62+K83+K90+K110+K132+K151+K161)</f>
        <v>20074.400000000001</v>
      </c>
      <c r="L30" s="201">
        <f>SUM(L31+L42+L62+L83+L90+L110+L132+L151+L161)</f>
        <v>20074.400000000001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35400</v>
      </c>
      <c r="J31" s="201">
        <f>SUM(J32+J38)</f>
        <v>17600</v>
      </c>
      <c r="K31" s="202">
        <f>SUM(K32+K38)</f>
        <v>16132.29</v>
      </c>
      <c r="L31" s="203">
        <f>SUM(L32+L38)</f>
        <v>16132.29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27100</v>
      </c>
      <c r="J32" s="204">
        <f t="shared" ref="J32:L34" si="0">SUM(J33)</f>
        <v>13500</v>
      </c>
      <c r="K32" s="205">
        <f t="shared" si="0"/>
        <v>12232.51</v>
      </c>
      <c r="L32" s="204">
        <f t="shared" si="0"/>
        <v>12232.51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27100</v>
      </c>
      <c r="J33" s="201">
        <f t="shared" si="0"/>
        <v>13500</v>
      </c>
      <c r="K33" s="201">
        <f t="shared" si="0"/>
        <v>12232.51</v>
      </c>
      <c r="L33" s="201">
        <f t="shared" si="0"/>
        <v>12232.51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27100</v>
      </c>
      <c r="J34" s="205">
        <f t="shared" si="0"/>
        <v>13500</v>
      </c>
      <c r="K34" s="205">
        <f t="shared" si="0"/>
        <v>12232.51</v>
      </c>
      <c r="L34" s="205">
        <f t="shared" si="0"/>
        <v>12232.51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27100</v>
      </c>
      <c r="J35" s="198">
        <v>13500</v>
      </c>
      <c r="K35" s="198">
        <v>12232.51</v>
      </c>
      <c r="L35" s="198">
        <v>12232.51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8300</v>
      </c>
      <c r="J38" s="204">
        <f t="shared" ref="J38:L39" si="2">J39</f>
        <v>4100</v>
      </c>
      <c r="K38" s="205">
        <f t="shared" si="2"/>
        <v>3899.78</v>
      </c>
      <c r="L38" s="204">
        <f t="shared" si="2"/>
        <v>3899.78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8300</v>
      </c>
      <c r="J39" s="204">
        <f t="shared" si="2"/>
        <v>4100</v>
      </c>
      <c r="K39" s="204">
        <f t="shared" si="2"/>
        <v>3899.78</v>
      </c>
      <c r="L39" s="204">
        <f t="shared" si="2"/>
        <v>3899.78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8300</v>
      </c>
      <c r="J40" s="204">
        <f>J41</f>
        <v>4100</v>
      </c>
      <c r="K40" s="204">
        <f>K41</f>
        <v>3899.78</v>
      </c>
      <c r="L40" s="204">
        <f>L41</f>
        <v>3899.78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8300</v>
      </c>
      <c r="J41" s="198">
        <v>4100</v>
      </c>
      <c r="K41" s="198">
        <v>3899.78</v>
      </c>
      <c r="L41" s="198">
        <v>3899.78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7000</v>
      </c>
      <c r="J42" s="246">
        <f t="shared" ref="J42:L44" si="3">J43</f>
        <v>3500</v>
      </c>
      <c r="K42" s="245">
        <f t="shared" si="3"/>
        <v>3942.11</v>
      </c>
      <c r="L42" s="245">
        <f t="shared" si="3"/>
        <v>3942.11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7000</v>
      </c>
      <c r="J43" s="205">
        <f t="shared" si="3"/>
        <v>3500</v>
      </c>
      <c r="K43" s="204">
        <f t="shared" si="3"/>
        <v>3942.11</v>
      </c>
      <c r="L43" s="205">
        <f t="shared" si="3"/>
        <v>3942.11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7000</v>
      </c>
      <c r="J44" s="205">
        <f t="shared" si="3"/>
        <v>3500</v>
      </c>
      <c r="K44" s="210">
        <f t="shared" si="3"/>
        <v>3942.11</v>
      </c>
      <c r="L44" s="210">
        <f t="shared" si="3"/>
        <v>3942.11</v>
      </c>
      <c r="M44" s="5"/>
      <c r="N44" s="5"/>
      <c r="O44" s="5"/>
      <c r="P44" s="5"/>
      <c r="Q44" s="76"/>
      <c r="R44" s="76"/>
      <c r="S44" s="77"/>
    </row>
    <row r="45" spans="1:19" ht="9.7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7000</v>
      </c>
      <c r="J45" s="211">
        <f>SUM(J46:J61)</f>
        <v>3500</v>
      </c>
      <c r="K45" s="212">
        <f>SUM(K46:K61)</f>
        <v>3942.11</v>
      </c>
      <c r="L45" s="212">
        <f>SUM(L46:L61)</f>
        <v>3942.11</v>
      </c>
      <c r="M45" s="5"/>
      <c r="N45" s="5"/>
      <c r="O45" s="5"/>
      <c r="P45" s="5"/>
      <c r="Q45" s="76"/>
      <c r="R45" s="76"/>
      <c r="S45" s="77"/>
    </row>
    <row r="46" spans="1:19" ht="0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200</v>
      </c>
      <c r="J48" s="198">
        <v>100</v>
      </c>
      <c r="K48" s="198">
        <v>133.72999999999999</v>
      </c>
      <c r="L48" s="198">
        <v>133.72999999999999</v>
      </c>
      <c r="M48" s="5"/>
      <c r="N48" s="5"/>
      <c r="O48" s="5"/>
      <c r="P48" s="5"/>
      <c r="Q48" s="76"/>
      <c r="R48" s="76"/>
      <c r="S48" s="77"/>
    </row>
    <row r="49" spans="1:19" ht="24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200</v>
      </c>
      <c r="J49" s="198">
        <v>0</v>
      </c>
      <c r="K49" s="198"/>
      <c r="L49" s="198"/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200</v>
      </c>
      <c r="J51" s="198">
        <v>100</v>
      </c>
      <c r="K51" s="198">
        <v>41.74</v>
      </c>
      <c r="L51" s="198">
        <v>41.74</v>
      </c>
      <c r="M51" s="5"/>
      <c r="N51" s="5"/>
      <c r="O51" s="5"/>
      <c r="P51" s="5"/>
      <c r="Q51" s="76"/>
      <c r="R51" s="76"/>
      <c r="S51" s="77"/>
    </row>
    <row r="52" spans="1:19" ht="3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600</v>
      </c>
      <c r="J55" s="198">
        <v>400</v>
      </c>
      <c r="K55" s="198">
        <v>376</v>
      </c>
      <c r="L55" s="198">
        <v>376</v>
      </c>
      <c r="M55" s="5"/>
      <c r="N55" s="5"/>
      <c r="O55" s="5"/>
      <c r="P55" s="5"/>
      <c r="Q55" s="76"/>
      <c r="R55" s="76"/>
      <c r="S55" s="77"/>
    </row>
    <row r="56" spans="1:19" ht="22.5" hidden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2000</v>
      </c>
      <c r="J57" s="198">
        <v>1200</v>
      </c>
      <c r="K57" s="198">
        <v>1215.96</v>
      </c>
      <c r="L57" s="198">
        <v>1215.96</v>
      </c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>
        <v>100</v>
      </c>
      <c r="K58" s="198">
        <v>100</v>
      </c>
      <c r="L58" s="198">
        <v>100</v>
      </c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1400</v>
      </c>
      <c r="J60" s="198">
        <v>400</v>
      </c>
      <c r="K60" s="198">
        <v>339.05</v>
      </c>
      <c r="L60" s="198">
        <v>339.05</v>
      </c>
      <c r="M60" s="5"/>
      <c r="N60" s="5"/>
      <c r="O60" s="5"/>
      <c r="P60" s="5"/>
      <c r="Q60" s="76"/>
      <c r="R60" s="76"/>
      <c r="S60" s="77"/>
    </row>
    <row r="61" spans="1:19" ht="12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2200</v>
      </c>
      <c r="J61" s="198">
        <v>1200</v>
      </c>
      <c r="K61" s="198">
        <v>1735.63</v>
      </c>
      <c r="L61" s="198">
        <v>1735.63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0.75" hidden="1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1.75" hidden="1" customHeight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t="1.5" hidden="1" customHeight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0.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300</v>
      </c>
      <c r="J132" s="215">
        <f>SUM(J133+J138+J146)</f>
        <v>100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t="2.25" hidden="1" customHeight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300</v>
      </c>
      <c r="J146" s="215">
        <f t="shared" ref="J146:L147" si="22">J147</f>
        <v>100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300</v>
      </c>
      <c r="J147" s="225">
        <f t="shared" si="22"/>
        <v>100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300</v>
      </c>
      <c r="J148" s="215">
        <f>SUM(J149:J150)</f>
        <v>100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9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300</v>
      </c>
      <c r="J149" s="226">
        <v>100</v>
      </c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t="0.75" hidden="1" customHeight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t="10.5" hidden="1" customHeight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t="0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0.75" hidden="1" customHeight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0.75" customHeight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t="9.75" hidden="1" customHeight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42700</v>
      </c>
      <c r="J360" s="247">
        <f t="shared" ref="J360" si="57">SUM(J30+J177)</f>
        <v>21200</v>
      </c>
      <c r="K360" s="247">
        <v>20074.400000000001</v>
      </c>
      <c r="L360" s="247">
        <v>20074.400000000001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178" t="s">
        <v>229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68" t="s">
        <v>218</v>
      </c>
      <c r="L363" s="26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228</v>
      </c>
      <c r="H365" s="5"/>
      <c r="I365" s="182"/>
      <c r="J365" s="5"/>
      <c r="K365" s="196" t="s">
        <v>230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69" t="s">
        <v>219</v>
      </c>
      <c r="E366" s="270"/>
      <c r="F366" s="270"/>
      <c r="G366" s="270"/>
      <c r="H366" s="185"/>
      <c r="I366" s="186" t="s">
        <v>217</v>
      </c>
      <c r="J366" s="37"/>
      <c r="K366" s="268" t="s">
        <v>218</v>
      </c>
      <c r="L366" s="26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7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45" workbookViewId="0">
      <selection activeCell="Q360" sqref="Q360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2.140625" style="3" customWidth="1"/>
    <col min="12" max="12" width="11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90" t="s">
        <v>6</v>
      </c>
      <c r="H8" s="290"/>
      <c r="I8" s="290"/>
      <c r="J8" s="290"/>
      <c r="K8" s="290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92" t="s">
        <v>240</v>
      </c>
      <c r="H10" s="292"/>
      <c r="I10" s="292"/>
      <c r="J10" s="292"/>
      <c r="K10" s="292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92" t="s">
        <v>8</v>
      </c>
      <c r="H11" s="292"/>
      <c r="I11" s="292"/>
      <c r="J11" s="292"/>
      <c r="K11" s="2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92" t="s">
        <v>243</v>
      </c>
      <c r="H15" s="292"/>
      <c r="I15" s="292"/>
      <c r="J15" s="292"/>
      <c r="K15" s="292"/>
      <c r="M15" s="5"/>
      <c r="N15" s="5"/>
      <c r="O15" s="5"/>
      <c r="P15" s="5"/>
    </row>
    <row r="16" spans="1:36" ht="11.25" customHeight="1">
      <c r="G16" s="293" t="s">
        <v>10</v>
      </c>
      <c r="H16" s="293"/>
      <c r="I16" s="293"/>
      <c r="J16" s="293"/>
      <c r="K16" s="293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96" t="s">
        <v>231</v>
      </c>
      <c r="F17" s="296"/>
      <c r="G17" s="296"/>
      <c r="H17" s="296"/>
      <c r="I17" s="296"/>
      <c r="J17" s="296"/>
      <c r="K17" s="296"/>
      <c r="L17" s="34"/>
      <c r="M17" s="5"/>
      <c r="N17" s="5"/>
      <c r="O17" s="5"/>
      <c r="P17" s="5"/>
    </row>
    <row r="18" spans="1:18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235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73" t="s">
        <v>18</v>
      </c>
      <c r="H25" s="273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  <c r="M27" s="55"/>
      <c r="N27" s="5"/>
      <c r="O27" s="5"/>
      <c r="P27" s="5"/>
    </row>
    <row r="28" spans="1:18" ht="24.75" customHeight="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  <c r="M28" s="5"/>
      <c r="N28" s="5"/>
      <c r="O28" s="5"/>
      <c r="P28" s="5"/>
      <c r="Q28" s="5"/>
    </row>
    <row r="29" spans="1:18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60800</v>
      </c>
      <c r="J30" s="201">
        <f>SUM(J31+J42+J62+J83+J90+J110+J132+J151+J161)</f>
        <v>30400</v>
      </c>
      <c r="K30" s="235">
        <f>SUM(K31+K42+K62+K83+K90+K110+K132+K151+K161)</f>
        <v>25950.940000000002</v>
      </c>
      <c r="L30" s="201">
        <f>SUM(L31+L42+L62+L83+L90+L110+L132+L151+L161)</f>
        <v>25948.46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50600</v>
      </c>
      <c r="J31" s="201">
        <f>SUM(J32+J38)</f>
        <v>25300</v>
      </c>
      <c r="K31" s="202">
        <f>SUM(K32+K38)</f>
        <v>21865.29</v>
      </c>
      <c r="L31" s="203">
        <f>SUM(L32+L38)</f>
        <v>21865.29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38800</v>
      </c>
      <c r="J32" s="204">
        <f t="shared" ref="J32:L34" si="0">SUM(J33)</f>
        <v>19400</v>
      </c>
      <c r="K32" s="205">
        <f t="shared" si="0"/>
        <v>15965.29</v>
      </c>
      <c r="L32" s="204">
        <f t="shared" si="0"/>
        <v>15965.29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38800</v>
      </c>
      <c r="J33" s="201">
        <f t="shared" si="0"/>
        <v>19400</v>
      </c>
      <c r="K33" s="201">
        <f t="shared" si="0"/>
        <v>15965.29</v>
      </c>
      <c r="L33" s="201">
        <f t="shared" si="0"/>
        <v>15965.29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38800</v>
      </c>
      <c r="J34" s="205">
        <f t="shared" si="0"/>
        <v>19400</v>
      </c>
      <c r="K34" s="205">
        <f t="shared" si="0"/>
        <v>15965.29</v>
      </c>
      <c r="L34" s="205">
        <f t="shared" si="0"/>
        <v>15965.29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38800</v>
      </c>
      <c r="J35" s="198">
        <v>19400</v>
      </c>
      <c r="K35" s="198">
        <v>15965.29</v>
      </c>
      <c r="L35" s="198">
        <v>15965.29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11800</v>
      </c>
      <c r="J38" s="204">
        <f t="shared" ref="J38:L39" si="2">J39</f>
        <v>5900</v>
      </c>
      <c r="K38" s="205">
        <f t="shared" si="2"/>
        <v>5900</v>
      </c>
      <c r="L38" s="204">
        <f t="shared" si="2"/>
        <v>5900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11800</v>
      </c>
      <c r="J39" s="204">
        <f t="shared" si="2"/>
        <v>5900</v>
      </c>
      <c r="K39" s="204">
        <f t="shared" si="2"/>
        <v>5900</v>
      </c>
      <c r="L39" s="204">
        <f t="shared" si="2"/>
        <v>5900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11800</v>
      </c>
      <c r="J40" s="204">
        <f>J41</f>
        <v>5900</v>
      </c>
      <c r="K40" s="204">
        <f>K41</f>
        <v>5900</v>
      </c>
      <c r="L40" s="204">
        <f>L41</f>
        <v>5900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11800</v>
      </c>
      <c r="J41" s="198">
        <v>5900</v>
      </c>
      <c r="K41" s="198">
        <v>5900</v>
      </c>
      <c r="L41" s="198">
        <v>5900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10000</v>
      </c>
      <c r="J42" s="246">
        <f t="shared" ref="J42:L44" si="3">J43</f>
        <v>4900</v>
      </c>
      <c r="K42" s="245">
        <f t="shared" si="3"/>
        <v>4085.65</v>
      </c>
      <c r="L42" s="245">
        <f t="shared" si="3"/>
        <v>4083.17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10000</v>
      </c>
      <c r="J43" s="205">
        <f t="shared" si="3"/>
        <v>4900</v>
      </c>
      <c r="K43" s="204">
        <f t="shared" si="3"/>
        <v>4085.65</v>
      </c>
      <c r="L43" s="205">
        <f t="shared" si="3"/>
        <v>4083.17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10000</v>
      </c>
      <c r="J44" s="205">
        <f t="shared" si="3"/>
        <v>4900</v>
      </c>
      <c r="K44" s="210">
        <f t="shared" si="3"/>
        <v>4085.65</v>
      </c>
      <c r="L44" s="210">
        <f t="shared" si="3"/>
        <v>4083.17</v>
      </c>
      <c r="M44" s="5"/>
      <c r="N44" s="5"/>
      <c r="O44" s="5"/>
      <c r="P44" s="5"/>
      <c r="Q44" s="76"/>
      <c r="R44" s="76"/>
      <c r="S44" s="77"/>
    </row>
    <row r="45" spans="1:19" ht="10.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10000</v>
      </c>
      <c r="J45" s="211">
        <f>SUM(J46:J61)</f>
        <v>4900</v>
      </c>
      <c r="K45" s="212">
        <f>SUM(K46:K61)</f>
        <v>4085.65</v>
      </c>
      <c r="L45" s="212">
        <f>SUM(L46:L61)</f>
        <v>4083.17</v>
      </c>
      <c r="M45" s="5"/>
      <c r="N45" s="5"/>
      <c r="O45" s="5"/>
      <c r="P45" s="5"/>
      <c r="Q45" s="76"/>
      <c r="R45" s="76"/>
      <c r="S45" s="77"/>
    </row>
    <row r="46" spans="1:19" hidden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200</v>
      </c>
      <c r="J48" s="198">
        <v>100</v>
      </c>
      <c r="K48" s="198">
        <v>65.5</v>
      </c>
      <c r="L48" s="198">
        <v>65.5</v>
      </c>
      <c r="M48" s="5"/>
      <c r="N48" s="5"/>
      <c r="O48" s="5"/>
      <c r="P48" s="5"/>
      <c r="Q48" s="76"/>
      <c r="R48" s="76"/>
      <c r="S48" s="77"/>
    </row>
    <row r="49" spans="1:19" ht="21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300</v>
      </c>
      <c r="J49" s="198">
        <v>100</v>
      </c>
      <c r="K49" s="198">
        <v>123.59</v>
      </c>
      <c r="L49" s="198">
        <v>123.59</v>
      </c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300</v>
      </c>
      <c r="J51" s="198">
        <v>200</v>
      </c>
      <c r="K51" s="198">
        <v>59.6</v>
      </c>
      <c r="L51" s="198">
        <v>59.6</v>
      </c>
      <c r="M51" s="5"/>
      <c r="N51" s="5"/>
      <c r="O51" s="5"/>
      <c r="P51" s="5"/>
      <c r="Q51" s="76"/>
      <c r="R51" s="76"/>
      <c r="S51" s="77"/>
    </row>
    <row r="52" spans="1:19" ht="0.75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300</v>
      </c>
      <c r="J55" s="198">
        <v>100</v>
      </c>
      <c r="K55" s="198">
        <v>66</v>
      </c>
      <c r="L55" s="198">
        <v>66</v>
      </c>
      <c r="M55" s="5"/>
      <c r="N55" s="5"/>
      <c r="O55" s="5"/>
      <c r="P55" s="5"/>
      <c r="Q55" s="76"/>
      <c r="R55" s="76"/>
      <c r="S55" s="77"/>
    </row>
    <row r="56" spans="1:19" ht="22.5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1700</v>
      </c>
      <c r="J60" s="198"/>
      <c r="K60" s="198"/>
      <c r="L60" s="198"/>
      <c r="M60" s="5"/>
      <c r="N60" s="5"/>
      <c r="O60" s="5"/>
      <c r="P60" s="5"/>
      <c r="Q60" s="76"/>
      <c r="R60" s="76"/>
      <c r="S60" s="77"/>
    </row>
    <row r="61" spans="1:19" ht="12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7200</v>
      </c>
      <c r="J61" s="198">
        <v>4400</v>
      </c>
      <c r="K61" s="198">
        <v>3770.96</v>
      </c>
      <c r="L61" s="198">
        <v>3768.48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t="0.75" hidden="1" customHeight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0.75" hidden="1" customHeight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0.75" hidden="1" customHeight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200</v>
      </c>
      <c r="J132" s="215">
        <f>SUM(J133+J138+J146)</f>
        <v>200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200</v>
      </c>
      <c r="J146" s="215">
        <f t="shared" ref="J146:L147" si="22">J147</f>
        <v>200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200</v>
      </c>
      <c r="J147" s="225">
        <f t="shared" si="22"/>
        <v>200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200</v>
      </c>
      <c r="J148" s="215">
        <f>SUM(J149:J150)</f>
        <v>200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9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200</v>
      </c>
      <c r="J149" s="226">
        <v>200</v>
      </c>
      <c r="K149" s="226"/>
      <c r="L149" s="226"/>
      <c r="M149" s="5"/>
      <c r="N149" s="5"/>
      <c r="O149" s="5"/>
      <c r="P149" s="5"/>
      <c r="Q149" s="5"/>
    </row>
    <row r="150" spans="1:17" ht="1.5" hidden="1" customHeight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0.75" hidden="1" customHeight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0.75" hidden="1" customHeight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2.25" hidden="1" customHeight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19.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0.7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6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t="6.75" hidden="1" customHeight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0.75" hidden="1" customHeight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60800</v>
      </c>
      <c r="J360" s="247">
        <f t="shared" ref="J360" si="57">SUM(J30+J177)</f>
        <v>30400</v>
      </c>
      <c r="K360" s="247">
        <v>25950.94</v>
      </c>
      <c r="L360" s="247">
        <v>25948.46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178" t="s">
        <v>229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68" t="s">
        <v>218</v>
      </c>
      <c r="L363" s="26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228</v>
      </c>
      <c r="H365" s="5"/>
      <c r="I365" s="182"/>
      <c r="J365" s="5"/>
      <c r="K365" s="196" t="s">
        <v>230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69" t="s">
        <v>219</v>
      </c>
      <c r="E366" s="270"/>
      <c r="F366" s="270"/>
      <c r="G366" s="270"/>
      <c r="H366" s="185"/>
      <c r="I366" s="186" t="s">
        <v>217</v>
      </c>
      <c r="J366" s="37"/>
      <c r="K366" s="268" t="s">
        <v>218</v>
      </c>
      <c r="L366" s="26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13" workbookViewId="0">
      <selection activeCell="R42" sqref="R42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1" style="3" customWidth="1"/>
    <col min="12" max="12" width="9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90" t="s">
        <v>6</v>
      </c>
      <c r="H8" s="290"/>
      <c r="I8" s="290"/>
      <c r="J8" s="290"/>
      <c r="K8" s="290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92" t="s">
        <v>240</v>
      </c>
      <c r="H10" s="292"/>
      <c r="I10" s="292"/>
      <c r="J10" s="292"/>
      <c r="K10" s="292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92" t="s">
        <v>8</v>
      </c>
      <c r="H11" s="292"/>
      <c r="I11" s="292"/>
      <c r="J11" s="292"/>
      <c r="K11" s="2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92" t="s">
        <v>244</v>
      </c>
      <c r="H15" s="292"/>
      <c r="I15" s="292"/>
      <c r="J15" s="292"/>
      <c r="K15" s="292"/>
      <c r="M15" s="5"/>
      <c r="N15" s="5"/>
      <c r="O15" s="5"/>
      <c r="P15" s="5"/>
    </row>
    <row r="16" spans="1:36" ht="11.25" customHeight="1">
      <c r="G16" s="293" t="s">
        <v>10</v>
      </c>
      <c r="H16" s="293"/>
      <c r="I16" s="293"/>
      <c r="J16" s="293"/>
      <c r="K16" s="293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96" t="s">
        <v>231</v>
      </c>
      <c r="F17" s="296"/>
      <c r="G17" s="296"/>
      <c r="H17" s="296"/>
      <c r="I17" s="296"/>
      <c r="J17" s="296"/>
      <c r="K17" s="296"/>
      <c r="L17" s="34"/>
      <c r="M17" s="5"/>
      <c r="N17" s="5"/>
      <c r="O17" s="5"/>
      <c r="P17" s="5"/>
    </row>
    <row r="18" spans="1:18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236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73" t="s">
        <v>18</v>
      </c>
      <c r="H25" s="273"/>
      <c r="I25" s="49"/>
      <c r="J25" s="50"/>
      <c r="K25" s="42"/>
      <c r="L25" s="42"/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  <c r="M27" s="55"/>
      <c r="N27" s="5"/>
      <c r="O27" s="5"/>
      <c r="P27" s="5"/>
    </row>
    <row r="28" spans="1:18" ht="2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  <c r="M28" s="5"/>
      <c r="N28" s="5"/>
      <c r="O28" s="5"/>
      <c r="P28" s="5"/>
      <c r="Q28" s="5"/>
    </row>
    <row r="29" spans="1:18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103500</v>
      </c>
      <c r="J30" s="201">
        <f>SUM(J31+J42+J62+J83+J90+J110+J132+J151+J161)</f>
        <v>51600</v>
      </c>
      <c r="K30" s="235">
        <f>SUM(K31+K42+K62+K83+K90+K110+K132+K151+K161)</f>
        <v>46025.3</v>
      </c>
      <c r="L30" s="201">
        <f>SUM(L31+L42+L62+L83+L90+L110+L132+L151+L161)</f>
        <v>46022.82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86000</v>
      </c>
      <c r="J31" s="201">
        <f>SUM(J32+J38)</f>
        <v>42900</v>
      </c>
      <c r="K31" s="202">
        <f>SUM(K32+K38)</f>
        <v>37997.58</v>
      </c>
      <c r="L31" s="203">
        <f>SUM(L32+L38)</f>
        <v>37997.58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65900</v>
      </c>
      <c r="J32" s="204">
        <f t="shared" ref="J32:L34" si="0">SUM(J33)</f>
        <v>32900</v>
      </c>
      <c r="K32" s="205">
        <f t="shared" si="0"/>
        <v>28197.8</v>
      </c>
      <c r="L32" s="204">
        <f t="shared" si="0"/>
        <v>28197.8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65900</v>
      </c>
      <c r="J33" s="201">
        <f t="shared" si="0"/>
        <v>32900</v>
      </c>
      <c r="K33" s="201">
        <f t="shared" si="0"/>
        <v>28197.8</v>
      </c>
      <c r="L33" s="201">
        <f t="shared" si="0"/>
        <v>28197.8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65900</v>
      </c>
      <c r="J34" s="205">
        <f t="shared" si="0"/>
        <v>32900</v>
      </c>
      <c r="K34" s="205">
        <f t="shared" si="0"/>
        <v>28197.8</v>
      </c>
      <c r="L34" s="205">
        <f t="shared" si="0"/>
        <v>28197.8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65900</v>
      </c>
      <c r="J35" s="198">
        <v>32900</v>
      </c>
      <c r="K35" s="198">
        <v>28197.8</v>
      </c>
      <c r="L35" s="198">
        <v>28197.8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20100</v>
      </c>
      <c r="J38" s="204">
        <f t="shared" ref="J38:L39" si="2">J39</f>
        <v>10000</v>
      </c>
      <c r="K38" s="205">
        <f t="shared" si="2"/>
        <v>9799.7800000000007</v>
      </c>
      <c r="L38" s="204">
        <f t="shared" si="2"/>
        <v>9799.7800000000007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20100</v>
      </c>
      <c r="J39" s="204">
        <f t="shared" si="2"/>
        <v>10000</v>
      </c>
      <c r="K39" s="204">
        <f t="shared" si="2"/>
        <v>9799.7800000000007</v>
      </c>
      <c r="L39" s="204">
        <f t="shared" si="2"/>
        <v>9799.7800000000007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20100</v>
      </c>
      <c r="J40" s="204">
        <f>J41</f>
        <v>10000</v>
      </c>
      <c r="K40" s="204">
        <f>K41</f>
        <v>9799.7800000000007</v>
      </c>
      <c r="L40" s="204">
        <f>L41</f>
        <v>9799.7800000000007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20100</v>
      </c>
      <c r="J41" s="198">
        <v>10000</v>
      </c>
      <c r="K41" s="198">
        <v>9799.7800000000007</v>
      </c>
      <c r="L41" s="198">
        <v>9799.7800000000007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17000</v>
      </c>
      <c r="J42" s="246">
        <f t="shared" ref="J42:L44" si="3">J43</f>
        <v>8400</v>
      </c>
      <c r="K42" s="245">
        <f t="shared" si="3"/>
        <v>8027.72</v>
      </c>
      <c r="L42" s="245">
        <f t="shared" si="3"/>
        <v>8025.24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17000</v>
      </c>
      <c r="J43" s="205">
        <f t="shared" si="3"/>
        <v>8400</v>
      </c>
      <c r="K43" s="204">
        <f t="shared" si="3"/>
        <v>8027.72</v>
      </c>
      <c r="L43" s="205">
        <f t="shared" si="3"/>
        <v>8025.24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17000</v>
      </c>
      <c r="J44" s="205">
        <f t="shared" si="3"/>
        <v>8400</v>
      </c>
      <c r="K44" s="210">
        <f t="shared" si="3"/>
        <v>8027.72</v>
      </c>
      <c r="L44" s="210">
        <f t="shared" si="3"/>
        <v>8025.24</v>
      </c>
      <c r="M44" s="5"/>
      <c r="N44" s="5"/>
      <c r="O44" s="5"/>
      <c r="P44" s="5"/>
      <c r="Q44" s="76"/>
      <c r="R44" s="76"/>
      <c r="S44" s="77"/>
    </row>
    <row r="45" spans="1:19" ht="9.7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17000</v>
      </c>
      <c r="J45" s="211">
        <f>SUM(J46:J61)</f>
        <v>8400</v>
      </c>
      <c r="K45" s="212">
        <f>SUM(K46:K61)</f>
        <v>8027.72</v>
      </c>
      <c r="L45" s="212">
        <f>SUM(L46:L61)</f>
        <v>8025.24</v>
      </c>
      <c r="M45" s="5"/>
      <c r="N45" s="5"/>
      <c r="O45" s="5"/>
      <c r="P45" s="5"/>
      <c r="Q45" s="76"/>
      <c r="R45" s="76"/>
      <c r="S45" s="77"/>
    </row>
    <row r="46" spans="1:19" hidden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400</v>
      </c>
      <c r="J48" s="198">
        <v>200</v>
      </c>
      <c r="K48" s="198">
        <v>199.23</v>
      </c>
      <c r="L48" s="198">
        <v>199.23</v>
      </c>
      <c r="M48" s="5"/>
      <c r="N48" s="5"/>
      <c r="O48" s="5"/>
      <c r="P48" s="5"/>
      <c r="Q48" s="76"/>
      <c r="R48" s="76"/>
      <c r="S48" s="77"/>
    </row>
    <row r="49" spans="1:19" ht="21.7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500</v>
      </c>
      <c r="J49" s="198">
        <v>100</v>
      </c>
      <c r="K49" s="198">
        <v>123.59</v>
      </c>
      <c r="L49" s="198">
        <v>123.59</v>
      </c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500</v>
      </c>
      <c r="J51" s="198">
        <v>300</v>
      </c>
      <c r="K51" s="198">
        <v>101.3</v>
      </c>
      <c r="L51" s="198">
        <v>101.3</v>
      </c>
      <c r="M51" s="5"/>
      <c r="N51" s="5"/>
      <c r="O51" s="5"/>
      <c r="P51" s="5"/>
      <c r="Q51" s="76"/>
      <c r="R51" s="76"/>
      <c r="S51" s="77"/>
    </row>
    <row r="52" spans="1:19" ht="22.5" hidden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 ht="10.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900</v>
      </c>
      <c r="J55" s="198">
        <v>500</v>
      </c>
      <c r="K55" s="198">
        <v>442</v>
      </c>
      <c r="L55" s="198">
        <v>442</v>
      </c>
      <c r="M55" s="5"/>
      <c r="N55" s="5"/>
      <c r="O55" s="5"/>
      <c r="P55" s="5"/>
      <c r="Q55" s="76"/>
      <c r="R55" s="76"/>
      <c r="S55" s="77"/>
    </row>
    <row r="56" spans="1:19" ht="2.2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2000</v>
      </c>
      <c r="J57" s="198">
        <v>1200</v>
      </c>
      <c r="K57" s="198">
        <v>1215.96</v>
      </c>
      <c r="L57" s="198">
        <v>1215.96</v>
      </c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>
        <v>100</v>
      </c>
      <c r="K58" s="198">
        <v>100</v>
      </c>
      <c r="L58" s="198">
        <v>100</v>
      </c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3100</v>
      </c>
      <c r="J60" s="198">
        <v>400</v>
      </c>
      <c r="K60" s="198">
        <v>339.05</v>
      </c>
      <c r="L60" s="198">
        <v>339.05</v>
      </c>
      <c r="M60" s="5"/>
      <c r="N60" s="5"/>
      <c r="O60" s="5"/>
      <c r="P60" s="5"/>
      <c r="Q60" s="76"/>
      <c r="R60" s="76"/>
      <c r="S60" s="77"/>
    </row>
    <row r="61" spans="1:19" ht="9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9400</v>
      </c>
      <c r="J61" s="198">
        <v>5600</v>
      </c>
      <c r="K61" s="198">
        <v>5506.59</v>
      </c>
      <c r="L61" s="198">
        <v>5504.11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0.75" hidden="1" customHeight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0.75" hidden="1" customHeight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0.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500</v>
      </c>
      <c r="J132" s="215">
        <f>SUM(J133+J138+J146)</f>
        <v>300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500</v>
      </c>
      <c r="J146" s="215">
        <f t="shared" ref="J146:L147" si="22">J147</f>
        <v>300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500</v>
      </c>
      <c r="J147" s="225">
        <f t="shared" si="22"/>
        <v>300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500</v>
      </c>
      <c r="J148" s="215">
        <f>SUM(J149:J150)</f>
        <v>300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12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500</v>
      </c>
      <c r="J149" s="226">
        <v>300</v>
      </c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t="0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1.5" hidden="1" customHeight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.7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1.5" hidden="1" customHeight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0.75" hidden="1" customHeight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.75" hidden="1" customHeight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103500</v>
      </c>
      <c r="J360" s="247">
        <f t="shared" ref="J360" si="57">SUM(J30+J177)</f>
        <v>51600</v>
      </c>
      <c r="K360" s="247">
        <v>46025.3</v>
      </c>
      <c r="L360" s="247">
        <v>46022.82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178" t="s">
        <v>229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68" t="s">
        <v>218</v>
      </c>
      <c r="L363" s="268"/>
      <c r="M363" s="5"/>
      <c r="N363" s="5"/>
      <c r="O363" s="5"/>
      <c r="P363" s="5"/>
      <c r="Q363" s="5"/>
    </row>
    <row r="364" spans="1:17" ht="15.75">
      <c r="B364" s="5"/>
      <c r="C364" s="5"/>
      <c r="D364" s="5"/>
      <c r="E364" s="5"/>
      <c r="F364" s="18"/>
      <c r="G364" s="5"/>
      <c r="H364" s="5"/>
      <c r="I364" s="182"/>
      <c r="J364" s="5"/>
      <c r="K364" s="197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177" t="s">
        <v>228</v>
      </c>
      <c r="H365" s="5"/>
      <c r="I365" s="182"/>
      <c r="J365" s="5"/>
      <c r="K365" s="196" t="s">
        <v>230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69" t="s">
        <v>219</v>
      </c>
      <c r="E366" s="270"/>
      <c r="F366" s="270"/>
      <c r="G366" s="270"/>
      <c r="H366" s="185"/>
      <c r="I366" s="186" t="s">
        <v>217</v>
      </c>
      <c r="J366" s="37"/>
      <c r="K366" s="268" t="s">
        <v>218</v>
      </c>
      <c r="L366" s="26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7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7"/>
  <sheetViews>
    <sheetView topLeftCell="A43" workbookViewId="0">
      <selection activeCell="R146" sqref="R146"/>
    </sheetView>
  </sheetViews>
  <sheetFormatPr defaultRowHeight="15"/>
  <cols>
    <col min="1" max="1" width="2.28515625" customWidth="1"/>
    <col min="2" max="3" width="2.42578125" customWidth="1"/>
    <col min="4" max="4" width="2.140625" customWidth="1"/>
    <col min="5" max="5" width="2.5703125" customWidth="1"/>
    <col min="6" max="6" width="2.42578125" customWidth="1"/>
    <col min="7" max="7" width="33" customWidth="1"/>
    <col min="8" max="8" width="3.5703125" customWidth="1"/>
    <col min="9" max="9" width="9.5703125" customWidth="1"/>
    <col min="10" max="10" width="11.42578125" customWidth="1"/>
    <col min="11" max="11" width="9.42578125" customWidth="1"/>
    <col min="12" max="12" width="10.140625" customWidth="1"/>
  </cols>
  <sheetData>
    <row r="1" spans="1:12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K1" s="3"/>
      <c r="L1" s="3"/>
    </row>
    <row r="2" spans="1:12">
      <c r="A2" s="5"/>
      <c r="B2" s="5"/>
      <c r="C2" s="5"/>
      <c r="D2" s="5"/>
      <c r="E2" s="5"/>
      <c r="F2" s="18"/>
      <c r="G2" s="5"/>
      <c r="H2" s="6"/>
      <c r="I2" s="189"/>
      <c r="J2" s="3" t="s">
        <v>1</v>
      </c>
      <c r="K2" s="3"/>
      <c r="L2" s="3"/>
    </row>
    <row r="3" spans="1:12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K3" s="3"/>
      <c r="L3" s="3"/>
    </row>
    <row r="4" spans="1:12">
      <c r="A4" s="5"/>
      <c r="B4" s="5"/>
      <c r="C4" s="5"/>
      <c r="D4" s="5"/>
      <c r="E4" s="5"/>
      <c r="F4" s="18"/>
      <c r="G4" s="8" t="s">
        <v>3</v>
      </c>
      <c r="H4" s="6"/>
      <c r="I4" s="189"/>
      <c r="J4" s="3" t="s">
        <v>4</v>
      </c>
      <c r="K4" s="3"/>
      <c r="L4" s="3"/>
    </row>
    <row r="5" spans="1:12">
      <c r="A5" s="5"/>
      <c r="B5" s="5"/>
      <c r="C5" s="5"/>
      <c r="D5" s="5"/>
      <c r="E5" s="5"/>
      <c r="F5" s="18"/>
      <c r="G5" s="5"/>
      <c r="H5" s="11"/>
      <c r="I5" s="189"/>
      <c r="J5" s="187" t="s">
        <v>226</v>
      </c>
      <c r="K5" s="3"/>
      <c r="L5" s="3"/>
    </row>
    <row r="6" spans="1:12" ht="12" customHeight="1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</row>
    <row r="7" spans="1:12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>
      <c r="A8" s="190"/>
      <c r="B8" s="191"/>
      <c r="C8" s="191"/>
      <c r="D8" s="191"/>
      <c r="E8" s="191"/>
      <c r="F8" s="191"/>
      <c r="G8" s="290" t="s">
        <v>6</v>
      </c>
      <c r="H8" s="290"/>
      <c r="I8" s="290"/>
      <c r="J8" s="290"/>
      <c r="K8" s="290"/>
      <c r="L8" s="191"/>
    </row>
    <row r="9" spans="1:12">
      <c r="A9" s="291" t="s">
        <v>241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 ht="11.25" customHeight="1">
      <c r="A10" s="3"/>
      <c r="B10" s="3"/>
      <c r="C10" s="3"/>
      <c r="D10" s="3"/>
      <c r="E10" s="3"/>
      <c r="F10" s="192"/>
      <c r="G10" s="292" t="s">
        <v>240</v>
      </c>
      <c r="H10" s="292"/>
      <c r="I10" s="292"/>
      <c r="J10" s="292"/>
      <c r="K10" s="292"/>
      <c r="L10" s="3"/>
    </row>
    <row r="11" spans="1:12">
      <c r="A11" s="3"/>
      <c r="B11" s="3"/>
      <c r="C11" s="3"/>
      <c r="D11" s="3"/>
      <c r="E11" s="3"/>
      <c r="F11" s="192"/>
      <c r="G11" s="292" t="s">
        <v>8</v>
      </c>
      <c r="H11" s="292"/>
      <c r="I11" s="292"/>
      <c r="J11" s="292"/>
      <c r="K11" s="292"/>
      <c r="L11" s="3"/>
    </row>
    <row r="12" spans="1:12" ht="9" customHeight="1">
      <c r="A12" s="3"/>
      <c r="B12" s="3"/>
      <c r="C12" s="3"/>
      <c r="D12" s="3"/>
      <c r="E12" s="3"/>
      <c r="F12" s="192"/>
      <c r="G12" s="3"/>
      <c r="H12" s="3"/>
      <c r="I12" s="3"/>
      <c r="J12" s="3"/>
      <c r="K12" s="3"/>
      <c r="L12" s="3"/>
    </row>
    <row r="13" spans="1:12">
      <c r="A13" s="3"/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14" spans="1:12" ht="9.75" customHeight="1">
      <c r="A14" s="3"/>
      <c r="B14" s="3"/>
      <c r="C14" s="3"/>
      <c r="D14" s="3"/>
      <c r="E14" s="3"/>
      <c r="F14" s="192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192"/>
      <c r="G15" s="292" t="s">
        <v>243</v>
      </c>
      <c r="H15" s="292"/>
      <c r="I15" s="292"/>
      <c r="J15" s="292"/>
      <c r="K15" s="292"/>
      <c r="L15" s="3"/>
    </row>
    <row r="16" spans="1:12">
      <c r="A16" s="3"/>
      <c r="B16" s="3"/>
      <c r="C16" s="3"/>
      <c r="D16" s="3"/>
      <c r="E16" s="3"/>
      <c r="F16" s="192"/>
      <c r="G16" s="293" t="s">
        <v>10</v>
      </c>
      <c r="H16" s="293"/>
      <c r="I16" s="293"/>
      <c r="J16" s="293"/>
      <c r="K16" s="293"/>
      <c r="L16" s="3"/>
    </row>
    <row r="17" spans="1:12" ht="11.25" customHeight="1">
      <c r="A17" s="188"/>
      <c r="B17" s="189"/>
      <c r="C17" s="189"/>
      <c r="D17" s="189"/>
      <c r="E17" s="296" t="s">
        <v>231</v>
      </c>
      <c r="F17" s="296"/>
      <c r="G17" s="296"/>
      <c r="H17" s="296"/>
      <c r="I17" s="296"/>
      <c r="J17" s="296"/>
      <c r="K17" s="296"/>
      <c r="L17" s="189"/>
    </row>
    <row r="18" spans="1:12" ht="12.75" customHeight="1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</row>
    <row r="19" spans="1:12" ht="13.5" customHeight="1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</row>
    <row r="20" spans="1:12" ht="13.5" customHeight="1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</row>
    <row r="21" spans="1:12" ht="12" customHeight="1">
      <c r="A21" s="5"/>
      <c r="B21" s="5"/>
      <c r="C21" s="5"/>
      <c r="D21" s="5"/>
      <c r="E21" s="5"/>
      <c r="F21" s="18"/>
      <c r="G21" s="3"/>
      <c r="H21" s="5"/>
      <c r="I21" s="41"/>
      <c r="J21" s="41"/>
      <c r="K21" s="19" t="s">
        <v>14</v>
      </c>
      <c r="L21" s="42"/>
    </row>
    <row r="22" spans="1:12" ht="12" customHeight="1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</row>
    <row r="23" spans="1:12" ht="11.25" customHeight="1">
      <c r="A23" s="5"/>
      <c r="B23" s="5"/>
      <c r="C23" s="188"/>
      <c r="D23" s="43"/>
      <c r="E23" s="43"/>
      <c r="F23" s="43"/>
      <c r="G23" s="20"/>
      <c r="H23" s="45"/>
      <c r="I23" s="43"/>
      <c r="J23" s="194" t="s">
        <v>16</v>
      </c>
      <c r="K23" s="46"/>
      <c r="L23" s="42">
        <v>2</v>
      </c>
    </row>
    <row r="24" spans="1:12" ht="10.5" customHeight="1">
      <c r="A24" s="5"/>
      <c r="B24" s="5"/>
      <c r="C24" s="188"/>
      <c r="D24" s="43"/>
      <c r="E24" s="43"/>
      <c r="F24" s="43"/>
      <c r="G24" s="22" t="s">
        <v>17</v>
      </c>
      <c r="H24" s="47"/>
      <c r="I24" s="48"/>
      <c r="J24" s="23"/>
      <c r="K24" s="297" t="s">
        <v>237</v>
      </c>
      <c r="L24" s="298"/>
    </row>
    <row r="25" spans="1:12" ht="10.5" customHeight="1">
      <c r="A25" s="5"/>
      <c r="B25" s="5"/>
      <c r="C25" s="188"/>
      <c r="D25" s="43"/>
      <c r="E25" s="43"/>
      <c r="F25" s="43"/>
      <c r="G25" s="273" t="s">
        <v>18</v>
      </c>
      <c r="H25" s="273"/>
      <c r="I25" s="49">
        <v>7</v>
      </c>
      <c r="J25" s="50">
        <v>4</v>
      </c>
      <c r="K25" s="42">
        <v>1</v>
      </c>
      <c r="L25" s="42">
        <v>2</v>
      </c>
    </row>
    <row r="26" spans="1:12" ht="15.75" customHeight="1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</row>
    <row r="27" spans="1:12" ht="27" customHeight="1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</row>
    <row r="28" spans="1:12" ht="34.5" customHeight="1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</row>
    <row r="29" spans="1:12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</row>
    <row r="30" spans="1:12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138800</v>
      </c>
      <c r="J30" s="201">
        <f>SUM(J31+J42+J62+J83+J90+J110+J132+J151+J161)</f>
        <v>70000</v>
      </c>
      <c r="K30" s="235">
        <f>SUM(K31+K42+K62+K83+K90+K110+K132+K151+K161)</f>
        <v>63520.609999999993</v>
      </c>
      <c r="L30" s="201">
        <f>SUM(L31+L42+L62+L83+L90+L110+L132+L151+L161)</f>
        <v>63510.39</v>
      </c>
    </row>
    <row r="31" spans="1:12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116500</v>
      </c>
      <c r="J31" s="201">
        <f>SUM(J32+J38)</f>
        <v>58300</v>
      </c>
      <c r="K31" s="202">
        <f>SUM(K32+K38)</f>
        <v>53209.509999999995</v>
      </c>
      <c r="L31" s="203">
        <f>SUM(L32+L38)</f>
        <v>53209.509999999995</v>
      </c>
    </row>
    <row r="32" spans="1:12" ht="12.75" customHeight="1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89100</v>
      </c>
      <c r="J32" s="204">
        <f t="shared" ref="J32:L34" si="0">SUM(J33)</f>
        <v>44500</v>
      </c>
      <c r="K32" s="205">
        <f t="shared" si="0"/>
        <v>39757.449999999997</v>
      </c>
      <c r="L32" s="204">
        <f t="shared" si="0"/>
        <v>39757.449999999997</v>
      </c>
    </row>
    <row r="33" spans="1:13" ht="10.5" customHeight="1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89100</v>
      </c>
      <c r="J33" s="201">
        <f t="shared" si="0"/>
        <v>44500</v>
      </c>
      <c r="K33" s="201">
        <f t="shared" si="0"/>
        <v>39757.449999999997</v>
      </c>
      <c r="L33" s="201">
        <f t="shared" si="0"/>
        <v>39757.449999999997</v>
      </c>
    </row>
    <row r="34" spans="1:13" ht="10.5" customHeight="1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89100</v>
      </c>
      <c r="J34" s="205">
        <f t="shared" si="0"/>
        <v>44500</v>
      </c>
      <c r="K34" s="205">
        <f t="shared" si="0"/>
        <v>39757.449999999997</v>
      </c>
      <c r="L34" s="205">
        <f t="shared" si="0"/>
        <v>39757.449999999997</v>
      </c>
    </row>
    <row r="35" spans="1:13" ht="12" customHeight="1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89100</v>
      </c>
      <c r="J35" s="198">
        <v>44500</v>
      </c>
      <c r="K35" s="198">
        <v>39757.449999999997</v>
      </c>
      <c r="L35" s="198">
        <v>39757.449999999997</v>
      </c>
      <c r="M35" s="250">
        <v>4742.55</v>
      </c>
    </row>
    <row r="36" spans="1:13" ht="10.5" customHeight="1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</row>
    <row r="37" spans="1:13" ht="12.75" customHeight="1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</row>
    <row r="38" spans="1:13" ht="18" customHeight="1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27400</v>
      </c>
      <c r="J38" s="204">
        <f t="shared" ref="J38:L39" si="2">J39</f>
        <v>13800</v>
      </c>
      <c r="K38" s="205">
        <f t="shared" si="2"/>
        <v>13452.06</v>
      </c>
      <c r="L38" s="204">
        <f t="shared" si="2"/>
        <v>13452.06</v>
      </c>
    </row>
    <row r="39" spans="1:13" ht="19.5" customHeight="1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27400</v>
      </c>
      <c r="J39" s="204">
        <f t="shared" si="2"/>
        <v>13800</v>
      </c>
      <c r="K39" s="204">
        <f t="shared" si="2"/>
        <v>13452.06</v>
      </c>
      <c r="L39" s="204">
        <f t="shared" si="2"/>
        <v>13452.06</v>
      </c>
    </row>
    <row r="40" spans="1:13" ht="20.25" customHeight="1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27400</v>
      </c>
      <c r="J40" s="204">
        <f>J41</f>
        <v>13800</v>
      </c>
      <c r="K40" s="204">
        <f>K41</f>
        <v>13452.06</v>
      </c>
      <c r="L40" s="204">
        <f>L41</f>
        <v>13452.06</v>
      </c>
    </row>
    <row r="41" spans="1:13" ht="12.75" customHeight="1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27400</v>
      </c>
      <c r="J41" s="198">
        <v>13800</v>
      </c>
      <c r="K41" s="198">
        <v>13452.06</v>
      </c>
      <c r="L41" s="198">
        <v>13452.06</v>
      </c>
      <c r="M41" s="250">
        <v>347.94</v>
      </c>
    </row>
    <row r="42" spans="1:13" ht="23.25" customHeight="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21300</v>
      </c>
      <c r="J42" s="246">
        <f t="shared" ref="J42:L44" si="3">J43</f>
        <v>11200</v>
      </c>
      <c r="K42" s="245">
        <f t="shared" si="3"/>
        <v>10311.1</v>
      </c>
      <c r="L42" s="245">
        <f t="shared" si="3"/>
        <v>10300.880000000001</v>
      </c>
    </row>
    <row r="43" spans="1:13" ht="25.5" customHeight="1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21300</v>
      </c>
      <c r="J43" s="205">
        <f t="shared" si="3"/>
        <v>11200</v>
      </c>
      <c r="K43" s="204">
        <f t="shared" si="3"/>
        <v>10311.1</v>
      </c>
      <c r="L43" s="205">
        <f t="shared" si="3"/>
        <v>10300.880000000001</v>
      </c>
    </row>
    <row r="44" spans="1:13" ht="20.25" customHeight="1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21300</v>
      </c>
      <c r="J44" s="205">
        <f t="shared" si="3"/>
        <v>11200</v>
      </c>
      <c r="K44" s="210">
        <f t="shared" si="3"/>
        <v>10311.1</v>
      </c>
      <c r="L44" s="210">
        <f t="shared" si="3"/>
        <v>10300.880000000001</v>
      </c>
    </row>
    <row r="45" spans="1:13" ht="17.2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21300</v>
      </c>
      <c r="J45" s="211">
        <f>SUM(J46:J61)</f>
        <v>11200</v>
      </c>
      <c r="K45" s="212">
        <f>SUM(K46:K61)</f>
        <v>10311.1</v>
      </c>
      <c r="L45" s="212">
        <f>SUM(L46:L61)</f>
        <v>10300.880000000001</v>
      </c>
    </row>
    <row r="46" spans="1:13" ht="12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</row>
    <row r="47" spans="1:13" ht="0.75" hidden="1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</row>
    <row r="48" spans="1:13" ht="14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800</v>
      </c>
      <c r="J48" s="198">
        <v>400</v>
      </c>
      <c r="K48" s="198">
        <v>299.93</v>
      </c>
      <c r="L48" s="198">
        <v>299.93</v>
      </c>
      <c r="M48" s="250"/>
    </row>
    <row r="49" spans="1:17" ht="10.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800</v>
      </c>
      <c r="J49" s="198">
        <v>200</v>
      </c>
      <c r="K49" s="198">
        <v>154.59</v>
      </c>
      <c r="L49" s="198">
        <v>154.59</v>
      </c>
      <c r="M49" s="250"/>
    </row>
    <row r="50" spans="1:17" ht="24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</row>
    <row r="51" spans="1:17" ht="15.7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700</v>
      </c>
      <c r="J51" s="198">
        <v>400</v>
      </c>
      <c r="K51" s="198">
        <v>164.15</v>
      </c>
      <c r="L51" s="198">
        <v>164.15</v>
      </c>
      <c r="M51" s="250"/>
      <c r="O51" s="252"/>
      <c r="Q51" s="251"/>
    </row>
    <row r="52" spans="1:17" ht="21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</row>
    <row r="53" spans="1:17" ht="22.5" hidden="1" customHeight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</row>
    <row r="54" spans="1:17" ht="13.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>
        <v>400</v>
      </c>
      <c r="J54" s="198">
        <v>200</v>
      </c>
      <c r="K54" s="198"/>
      <c r="L54" s="198"/>
      <c r="M54" s="250"/>
    </row>
    <row r="55" spans="1:17" ht="14.2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1400</v>
      </c>
      <c r="J55" s="198">
        <v>800</v>
      </c>
      <c r="K55" s="198">
        <v>762.83</v>
      </c>
      <c r="L55" s="198">
        <v>762.83</v>
      </c>
      <c r="M55" s="250"/>
    </row>
    <row r="56" spans="1:17" ht="21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</row>
    <row r="57" spans="1:17" ht="11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2000</v>
      </c>
      <c r="J57" s="198">
        <v>1200</v>
      </c>
      <c r="K57" s="198">
        <v>1215.96</v>
      </c>
      <c r="L57" s="198">
        <v>1215.96</v>
      </c>
      <c r="M57" s="250"/>
    </row>
    <row r="58" spans="1:17" ht="22.5" customHeight="1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>
        <v>100</v>
      </c>
      <c r="K58" s="198">
        <v>100</v>
      </c>
      <c r="L58" s="198">
        <v>100</v>
      </c>
      <c r="M58" s="252"/>
    </row>
    <row r="59" spans="1:17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</row>
    <row r="60" spans="1:17" ht="12.75" customHeight="1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3600</v>
      </c>
      <c r="J60" s="198">
        <v>500</v>
      </c>
      <c r="K60" s="198">
        <v>339.05</v>
      </c>
      <c r="L60" s="198">
        <v>339.05</v>
      </c>
      <c r="M60" s="250"/>
    </row>
    <row r="61" spans="1:17" ht="9.7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11400</v>
      </c>
      <c r="J61" s="198">
        <v>7400</v>
      </c>
      <c r="K61" s="198">
        <v>7274.59</v>
      </c>
      <c r="L61" s="198">
        <v>7264.37</v>
      </c>
      <c r="M61" s="250"/>
    </row>
    <row r="62" spans="1:17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</row>
    <row r="63" spans="1:17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</row>
    <row r="64" spans="1:17" ht="18.75" hidden="1" customHeight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</row>
    <row r="65" spans="1:12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</row>
    <row r="66" spans="1:12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</row>
    <row r="67" spans="1:12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</row>
    <row r="68" spans="1:12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</row>
    <row r="69" spans="1:12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</row>
    <row r="70" spans="1:12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</row>
    <row r="71" spans="1:12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</row>
    <row r="72" spans="1:12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</row>
    <row r="73" spans="1:12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</row>
    <row r="74" spans="1:12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</row>
    <row r="75" spans="1:12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</row>
    <row r="76" spans="1:12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</row>
    <row r="77" spans="1:12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</row>
    <row r="78" spans="1:12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</row>
    <row r="79" spans="1:12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</row>
    <row r="80" spans="1:12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</row>
    <row r="81" spans="1:12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</row>
    <row r="82" spans="1:12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</row>
    <row r="83" spans="1:12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</row>
    <row r="84" spans="1:12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</row>
    <row r="85" spans="1:12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</row>
    <row r="86" spans="1:12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</row>
    <row r="87" spans="1:12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</row>
    <row r="88" spans="1:12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</row>
    <row r="89" spans="1:12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</row>
    <row r="90" spans="1:12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</row>
    <row r="91" spans="1:12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</row>
    <row r="93" spans="1:12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</row>
    <row r="94" spans="1:12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</row>
    <row r="95" spans="1:12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</row>
    <row r="96" spans="1:12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</row>
    <row r="97" spans="1:12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</row>
    <row r="98" spans="1:12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</row>
    <row r="99" spans="1:12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</row>
    <row r="100" spans="1:12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</row>
    <row r="101" spans="1:12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</row>
    <row r="102" spans="1:12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</row>
    <row r="103" spans="1:12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</row>
    <row r="104" spans="1:12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</row>
    <row r="105" spans="1:12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</row>
    <row r="106" spans="1:12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</row>
    <row r="107" spans="1:12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</row>
    <row r="108" spans="1:12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</row>
    <row r="109" spans="1:12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</row>
    <row r="110" spans="1:12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</row>
    <row r="111" spans="1:12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</row>
    <row r="112" spans="1:12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</row>
    <row r="113" spans="1:12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</row>
    <row r="114" spans="1:12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</row>
    <row r="115" spans="1:12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</row>
    <row r="116" spans="1:12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</row>
    <row r="117" spans="1:12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</row>
    <row r="118" spans="1:12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</row>
    <row r="119" spans="1:12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</row>
    <row r="120" spans="1:12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</row>
    <row r="121" spans="1:12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</row>
    <row r="122" spans="1:12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</row>
    <row r="123" spans="1:12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</row>
    <row r="124" spans="1:12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</row>
    <row r="125" spans="1:12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</row>
    <row r="126" spans="1:12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</row>
    <row r="127" spans="1:12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</row>
    <row r="128" spans="1:12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</row>
    <row r="129" spans="1:12" ht="22.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</row>
    <row r="130" spans="1:12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</row>
    <row r="131" spans="1:12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</row>
    <row r="132" spans="1:12" ht="14.2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1000</v>
      </c>
      <c r="J132" s="215">
        <f>SUM(J133+J138+J146)</f>
        <v>500</v>
      </c>
      <c r="K132" s="205">
        <f>SUM(K133+K138+K146)</f>
        <v>0</v>
      </c>
      <c r="L132" s="204">
        <f>SUM(L133+L138+L146)</f>
        <v>0</v>
      </c>
    </row>
    <row r="133" spans="1:12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</row>
    <row r="134" spans="1:12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</row>
    <row r="135" spans="1:12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</row>
    <row r="136" spans="1:12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</row>
    <row r="137" spans="1:12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</row>
    <row r="138" spans="1:12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</row>
    <row r="139" spans="1:12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</row>
    <row r="140" spans="1:12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</row>
    <row r="141" spans="1:12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</row>
    <row r="142" spans="1:12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</row>
    <row r="143" spans="1:12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</row>
    <row r="144" spans="1:12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</row>
    <row r="145" spans="1:13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</row>
    <row r="146" spans="1:13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1000</v>
      </c>
      <c r="J146" s="215">
        <f t="shared" ref="J146:L147" si="22">J147</f>
        <v>500</v>
      </c>
      <c r="K146" s="205">
        <f t="shared" si="22"/>
        <v>0</v>
      </c>
      <c r="L146" s="204">
        <f t="shared" si="22"/>
        <v>0</v>
      </c>
    </row>
    <row r="147" spans="1:13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1000</v>
      </c>
      <c r="J147" s="225">
        <f t="shared" si="22"/>
        <v>500</v>
      </c>
      <c r="K147" s="212">
        <f t="shared" si="22"/>
        <v>0</v>
      </c>
      <c r="L147" s="211">
        <f t="shared" si="22"/>
        <v>0</v>
      </c>
    </row>
    <row r="148" spans="1:13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1000</v>
      </c>
      <c r="J148" s="215">
        <f>SUM(J149:J150)</f>
        <v>500</v>
      </c>
      <c r="K148" s="205">
        <f>SUM(K149:K150)</f>
        <v>0</v>
      </c>
      <c r="L148" s="204">
        <f>SUM(L149:L150)</f>
        <v>0</v>
      </c>
    </row>
    <row r="149" spans="1:13" ht="12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1000</v>
      </c>
      <c r="J149" s="226">
        <v>500</v>
      </c>
      <c r="K149" s="226"/>
      <c r="L149" s="226"/>
      <c r="M149" s="250"/>
    </row>
    <row r="150" spans="1:13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</row>
    <row r="151" spans="1:13" ht="0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</row>
    <row r="152" spans="1:13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</row>
    <row r="153" spans="1:13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</row>
    <row r="154" spans="1:13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</row>
    <row r="155" spans="1:13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</row>
    <row r="156" spans="1:13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</row>
    <row r="157" spans="1:13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</row>
    <row r="158" spans="1:13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</row>
    <row r="159" spans="1:13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</row>
    <row r="160" spans="1:13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</row>
    <row r="161" spans="1:12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</row>
    <row r="162" spans="1:12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</row>
    <row r="163" spans="1:12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</row>
    <row r="164" spans="1:12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</row>
    <row r="165" spans="1:12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</row>
    <row r="166" spans="1:12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</row>
    <row r="167" spans="1:12" ht="33.7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</row>
    <row r="168" spans="1:12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</row>
    <row r="169" spans="1:12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</row>
    <row r="170" spans="1:12" ht="4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</row>
    <row r="171" spans="1:12" ht="0.75" hidden="1" customHeight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</row>
    <row r="172" spans="1:12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</row>
    <row r="173" spans="1:12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</row>
    <row r="174" spans="1:12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</row>
    <row r="175" spans="1:12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</row>
    <row r="176" spans="1:12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</row>
    <row r="177" spans="1:12" ht="42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</row>
    <row r="178" spans="1:12" ht="21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</row>
    <row r="179" spans="1:12" ht="0.7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</row>
    <row r="180" spans="1:12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</row>
    <row r="181" spans="1:12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</row>
    <row r="182" spans="1:12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</row>
    <row r="183" spans="1:12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</row>
    <row r="184" spans="1:12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</row>
    <row r="185" spans="1:12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</row>
    <row r="186" spans="1:12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</row>
    <row r="187" spans="1:12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</row>
    <row r="188" spans="1:12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</row>
    <row r="189" spans="1:12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</row>
    <row r="190" spans="1:12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</row>
    <row r="191" spans="1:12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</row>
    <row r="192" spans="1:12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</row>
    <row r="193" spans="1:12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</row>
    <row r="194" spans="1:12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</row>
    <row r="195" spans="1:12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</row>
    <row r="196" spans="1:12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</row>
    <row r="197" spans="1:12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</row>
    <row r="198" spans="1:12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</row>
    <row r="199" spans="1:12" ht="0.75" hidden="1" customHeight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</row>
    <row r="200" spans="1:12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</row>
    <row r="201" spans="1:12" ht="12" customHeight="1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</row>
    <row r="202" spans="1:12" ht="12.75" customHeight="1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</row>
    <row r="203" spans="1:12" ht="12.75" customHeight="1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</row>
    <row r="204" spans="1:12" ht="31.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</row>
    <row r="205" spans="1:12" ht="1.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</row>
    <row r="206" spans="1:12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</row>
    <row r="207" spans="1:12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</row>
    <row r="208" spans="1:12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</row>
    <row r="209" spans="1:12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</row>
    <row r="210" spans="1:12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</row>
    <row r="211" spans="1:12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</row>
    <row r="212" spans="1:12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</row>
    <row r="213" spans="1:12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L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</row>
    <row r="214" spans="1:12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</row>
    <row r="215" spans="1:12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</row>
    <row r="216" spans="1:12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</row>
    <row r="217" spans="1:12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</row>
    <row r="218" spans="1:12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</row>
    <row r="219" spans="1:12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</row>
    <row r="220" spans="1:12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</row>
    <row r="221" spans="1:12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</row>
    <row r="222" spans="1:12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</row>
    <row r="223" spans="1:12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</row>
    <row r="224" spans="1:12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</row>
    <row r="225" spans="1:12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</row>
    <row r="226" spans="1:12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</row>
    <row r="227" spans="1:12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</row>
    <row r="228" spans="1:12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</row>
    <row r="229" spans="1:12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</row>
    <row r="230" spans="1:12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</row>
    <row r="231" spans="1:12" ht="22.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</row>
    <row r="232" spans="1:12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</row>
    <row r="233" spans="1:12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</row>
    <row r="234" spans="1:12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</row>
    <row r="235" spans="1:12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</row>
    <row r="236" spans="1:12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</row>
    <row r="237" spans="1:12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</row>
    <row r="238" spans="1:12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</row>
    <row r="239" spans="1:12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</row>
    <row r="240" spans="1:12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</row>
    <row r="241" spans="1:12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</row>
    <row r="242" spans="1:12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</row>
    <row r="243" spans="1:12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</row>
    <row r="244" spans="1:12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</row>
    <row r="245" spans="1:12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</row>
    <row r="246" spans="1:12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</row>
    <row r="248" spans="1:12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</row>
    <row r="249" spans="1:12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</row>
    <row r="251" spans="1:12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</row>
    <row r="252" spans="1:12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</row>
    <row r="253" spans="1:12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</row>
    <row r="254" spans="1:12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</row>
    <row r="255" spans="1:12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</row>
    <row r="256" spans="1:12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</row>
    <row r="257" spans="1:12" ht="0.75" hidden="1" customHeight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</row>
    <row r="258" spans="1:12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</row>
    <row r="259" spans="1:12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</row>
    <row r="260" spans="1:12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</row>
    <row r="262" spans="1:12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</row>
    <row r="263" spans="1:12" ht="22.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</row>
    <row r="264" spans="1:12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</row>
    <row r="266" spans="1:12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</row>
    <row r="267" spans="1:12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</row>
    <row r="268" spans="1:12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</row>
    <row r="269" spans="1:12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</row>
    <row r="270" spans="1:12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</row>
    <row r="271" spans="1:12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</row>
    <row r="272" spans="1:12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</row>
    <row r="273" spans="1:12" ht="0.75" hidden="1" customHeight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</row>
    <row r="275" spans="1:12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</row>
    <row r="276" spans="1:12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</row>
    <row r="277" spans="1:12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</row>
    <row r="278" spans="1:12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</row>
    <row r="280" spans="1:12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</row>
    <row r="282" spans="1:12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</row>
    <row r="283" spans="1:12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</row>
    <row r="284" spans="1:12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</row>
    <row r="285" spans="1:12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</row>
    <row r="286" spans="1:12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</row>
    <row r="287" spans="1:12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</row>
    <row r="288" spans="1:12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</row>
    <row r="289" spans="1:12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</row>
    <row r="290" spans="1:12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</row>
    <row r="291" spans="1:12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</row>
    <row r="292" spans="1:12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</row>
    <row r="294" spans="1:12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</row>
    <row r="295" spans="1:12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</row>
    <row r="296" spans="1:12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</row>
    <row r="298" spans="1:12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</row>
    <row r="299" spans="1:12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</row>
    <row r="300" spans="1:12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</row>
    <row r="301" spans="1:12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</row>
    <row r="302" spans="1:12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</row>
    <row r="303" spans="1:12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</row>
    <row r="304" spans="1:12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</row>
    <row r="305" spans="1:12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</row>
    <row r="306" spans="1:12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</row>
    <row r="307" spans="1:12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</row>
    <row r="308" spans="1:12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</row>
    <row r="309" spans="1:12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</row>
    <row r="310" spans="1:12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</row>
    <row r="311" spans="1:12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</row>
    <row r="313" spans="1:12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</row>
    <row r="314" spans="1:12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</row>
    <row r="315" spans="1:12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</row>
    <row r="317" spans="1:12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</row>
    <row r="318" spans="1:12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</row>
    <row r="319" spans="1:12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</row>
    <row r="320" spans="1:12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</row>
    <row r="321" spans="1:12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</row>
    <row r="322" spans="1:12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</row>
    <row r="323" spans="1:12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</row>
    <row r="324" spans="1:12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</row>
    <row r="325" spans="1:12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2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</row>
    <row r="327" spans="1:12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</row>
    <row r="328" spans="1:12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2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</row>
    <row r="330" spans="1:12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L330" si="50">SUM(J331:J331)</f>
        <v>0</v>
      </c>
      <c r="K330" s="204">
        <f t="shared" si="50"/>
        <v>0</v>
      </c>
      <c r="L330" s="204">
        <f t="shared" si="50"/>
        <v>0</v>
      </c>
    </row>
    <row r="331" spans="1:12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</row>
    <row r="332" spans="1:12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</row>
    <row r="333" spans="1:12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</row>
    <row r="334" spans="1:12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</row>
    <row r="335" spans="1:12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</row>
    <row r="336" spans="1:12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</row>
    <row r="337" spans="1:12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</row>
    <row r="338" spans="1:12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</row>
    <row r="339" spans="1:12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</row>
    <row r="341" spans="1:12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</row>
    <row r="342" spans="1:12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</row>
    <row r="343" spans="1:12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</row>
    <row r="345" spans="1:12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</row>
    <row r="346" spans="1:12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</row>
    <row r="347" spans="1:12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</row>
    <row r="348" spans="1:12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</row>
    <row r="349" spans="1:12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</row>
    <row r="350" spans="1:12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</row>
    <row r="351" spans="1:12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</row>
    <row r="352" spans="1:12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</row>
    <row r="353" spans="1:13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</row>
    <row r="354" spans="1:13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</row>
    <row r="355" spans="1:13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</row>
    <row r="356" spans="1:13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</row>
    <row r="357" spans="1:13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</row>
    <row r="358" spans="1:13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</row>
    <row r="359" spans="1:13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</row>
    <row r="360" spans="1:13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138800</v>
      </c>
      <c r="J360" s="247">
        <f t="shared" ref="J360" si="57">SUM(J30+J177)</f>
        <v>70000</v>
      </c>
      <c r="K360" s="247">
        <v>63520.61</v>
      </c>
      <c r="L360" s="247">
        <v>63510.39</v>
      </c>
      <c r="M360" s="254"/>
    </row>
    <row r="361" spans="1:13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253"/>
    </row>
    <row r="362" spans="1:13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178" t="s">
        <v>229</v>
      </c>
      <c r="L362" s="178"/>
    </row>
    <row r="363" spans="1:13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95" t="s">
        <v>217</v>
      </c>
      <c r="J363" s="5"/>
      <c r="K363" s="268" t="s">
        <v>218</v>
      </c>
      <c r="L363" s="268"/>
    </row>
    <row r="364" spans="1:13">
      <c r="A364" s="3"/>
      <c r="B364" s="5"/>
      <c r="C364" s="5"/>
      <c r="D364" s="5"/>
      <c r="E364" s="5"/>
      <c r="F364" s="18"/>
      <c r="G364" s="5"/>
      <c r="H364" s="5"/>
      <c r="I364" s="195"/>
      <c r="J364" s="5"/>
      <c r="K364" s="195"/>
      <c r="L364" s="195"/>
    </row>
    <row r="365" spans="1:13" ht="15.75">
      <c r="A365" s="3"/>
      <c r="B365" s="5"/>
      <c r="C365" s="5"/>
      <c r="D365" s="51"/>
      <c r="E365" s="51"/>
      <c r="F365" s="52"/>
      <c r="G365" s="177" t="s">
        <v>228</v>
      </c>
      <c r="H365" s="5"/>
      <c r="I365" s="195"/>
      <c r="J365" s="5"/>
      <c r="K365" s="196" t="s">
        <v>230</v>
      </c>
      <c r="L365" s="183"/>
    </row>
    <row r="366" spans="1:13">
      <c r="A366" s="193"/>
      <c r="B366" s="188"/>
      <c r="C366" s="188"/>
      <c r="D366" s="269" t="s">
        <v>219</v>
      </c>
      <c r="E366" s="270"/>
      <c r="F366" s="270"/>
      <c r="G366" s="270"/>
      <c r="H366" s="185"/>
      <c r="I366" s="186" t="s">
        <v>217</v>
      </c>
      <c r="J366" s="188"/>
      <c r="K366" s="268" t="s">
        <v>218</v>
      </c>
      <c r="L366" s="268"/>
    </row>
    <row r="367" spans="1:13">
      <c r="A367" s="3"/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4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K24:L24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6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opLeftCell="A43" workbookViewId="0">
      <selection activeCell="N9" sqref="N9"/>
    </sheetView>
  </sheetViews>
  <sheetFormatPr defaultRowHeight="15"/>
  <cols>
    <col min="1" max="1" width="2.42578125" customWidth="1"/>
    <col min="2" max="2" width="2.7109375" customWidth="1"/>
    <col min="3" max="3" width="2.42578125" customWidth="1"/>
    <col min="4" max="4" width="2.5703125" customWidth="1"/>
    <col min="5" max="5" width="2.140625" customWidth="1"/>
    <col min="6" max="6" width="3" customWidth="1"/>
    <col min="7" max="7" width="36.42578125" customWidth="1"/>
    <col min="8" max="8" width="4" customWidth="1"/>
  </cols>
  <sheetData>
    <row r="1" spans="1:12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K1" s="3"/>
      <c r="L1" s="3"/>
    </row>
    <row r="2" spans="1:12">
      <c r="A2" s="5"/>
      <c r="B2" s="5"/>
      <c r="C2" s="5"/>
      <c r="D2" s="5"/>
      <c r="E2" s="5"/>
      <c r="F2" s="18"/>
      <c r="G2" s="5"/>
      <c r="H2" s="6"/>
      <c r="I2" s="256"/>
      <c r="J2" s="3" t="s">
        <v>1</v>
      </c>
      <c r="K2" s="3"/>
      <c r="L2" s="3"/>
    </row>
    <row r="3" spans="1:12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K3" s="3"/>
      <c r="L3" s="3"/>
    </row>
    <row r="4" spans="1:12">
      <c r="A4" s="5"/>
      <c r="B4" s="5"/>
      <c r="C4" s="5"/>
      <c r="D4" s="5"/>
      <c r="E4" s="5"/>
      <c r="F4" s="18"/>
      <c r="G4" s="8" t="s">
        <v>3</v>
      </c>
      <c r="H4" s="6"/>
      <c r="I4" s="256"/>
      <c r="J4" s="3" t="s">
        <v>4</v>
      </c>
      <c r="K4" s="3"/>
      <c r="L4" s="3"/>
    </row>
    <row r="5" spans="1:12">
      <c r="A5" s="5"/>
      <c r="B5" s="5"/>
      <c r="C5" s="5"/>
      <c r="D5" s="5"/>
      <c r="E5" s="5"/>
      <c r="F5" s="18"/>
      <c r="G5" s="5"/>
      <c r="H5" s="11"/>
      <c r="I5" s="256"/>
      <c r="J5" s="187" t="s">
        <v>226</v>
      </c>
      <c r="K5" s="3"/>
      <c r="L5" s="3"/>
    </row>
    <row r="6" spans="1:12">
      <c r="A6" s="5"/>
      <c r="B6" s="5"/>
      <c r="C6" s="5"/>
      <c r="D6" s="5"/>
      <c r="E6" s="5"/>
      <c r="F6" s="18"/>
      <c r="G6" s="286" t="s">
        <v>239</v>
      </c>
      <c r="H6" s="287"/>
      <c r="I6" s="287"/>
      <c r="J6" s="287"/>
      <c r="K6" s="287"/>
      <c r="L6" s="35"/>
    </row>
    <row r="7" spans="1:12">
      <c r="A7" s="288" t="s">
        <v>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>
      <c r="A8" s="257"/>
      <c r="B8" s="258"/>
      <c r="C8" s="258"/>
      <c r="D8" s="258"/>
      <c r="E8" s="258"/>
      <c r="F8" s="258"/>
      <c r="G8" s="290" t="s">
        <v>6</v>
      </c>
      <c r="H8" s="290"/>
      <c r="I8" s="290"/>
      <c r="J8" s="290"/>
      <c r="K8" s="290"/>
      <c r="L8" s="258"/>
    </row>
    <row r="9" spans="1:12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>
      <c r="A10" s="3"/>
      <c r="B10" s="3"/>
      <c r="C10" s="3"/>
      <c r="D10" s="3"/>
      <c r="E10" s="3"/>
      <c r="F10" s="259"/>
      <c r="G10" s="292" t="s">
        <v>240</v>
      </c>
      <c r="H10" s="292"/>
      <c r="I10" s="292"/>
      <c r="J10" s="292"/>
      <c r="K10" s="292"/>
      <c r="L10" s="3"/>
    </row>
    <row r="11" spans="1:12">
      <c r="A11" s="3"/>
      <c r="B11" s="3"/>
      <c r="C11" s="3"/>
      <c r="D11" s="3"/>
      <c r="E11" s="3"/>
      <c r="F11" s="259"/>
      <c r="G11" s="292" t="s">
        <v>8</v>
      </c>
      <c r="H11" s="292"/>
      <c r="I11" s="292"/>
      <c r="J11" s="292"/>
      <c r="K11" s="292"/>
      <c r="L11" s="3"/>
    </row>
    <row r="12" spans="1:12">
      <c r="A12" s="3"/>
      <c r="B12" s="3"/>
      <c r="C12" s="3"/>
      <c r="D12" s="3"/>
      <c r="E12" s="3"/>
      <c r="F12" s="259"/>
      <c r="G12" s="3"/>
      <c r="H12" s="3"/>
      <c r="I12" s="3"/>
      <c r="J12" s="3"/>
      <c r="K12" s="3"/>
      <c r="L12" s="3"/>
    </row>
    <row r="13" spans="1:12">
      <c r="A13" s="3"/>
      <c r="B13" s="291" t="s">
        <v>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14" spans="1:12">
      <c r="A14" s="3"/>
      <c r="B14" s="3"/>
      <c r="C14" s="3"/>
      <c r="D14" s="3"/>
      <c r="E14" s="3"/>
      <c r="F14" s="259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259"/>
      <c r="G15" s="292" t="s">
        <v>243</v>
      </c>
      <c r="H15" s="292"/>
      <c r="I15" s="292"/>
      <c r="J15" s="292"/>
      <c r="K15" s="292"/>
      <c r="L15" s="3"/>
    </row>
    <row r="16" spans="1:12">
      <c r="A16" s="3"/>
      <c r="B16" s="3"/>
      <c r="C16" s="3"/>
      <c r="D16" s="3"/>
      <c r="E16" s="3"/>
      <c r="F16" s="259"/>
      <c r="G16" s="293" t="s">
        <v>10</v>
      </c>
      <c r="H16" s="293"/>
      <c r="I16" s="293"/>
      <c r="J16" s="293"/>
      <c r="K16" s="293"/>
      <c r="L16" s="3"/>
    </row>
    <row r="17" spans="1:12">
      <c r="A17" s="255"/>
      <c r="B17" s="256"/>
      <c r="C17" s="256"/>
      <c r="D17" s="256"/>
      <c r="E17" s="294" t="s">
        <v>231</v>
      </c>
      <c r="F17" s="294"/>
      <c r="G17" s="294"/>
      <c r="H17" s="294"/>
      <c r="I17" s="294"/>
      <c r="J17" s="294"/>
      <c r="K17" s="294"/>
      <c r="L17" s="256"/>
    </row>
    <row r="18" spans="1:12">
      <c r="A18" s="295" t="s">
        <v>11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</row>
    <row r="21" spans="1:12">
      <c r="A21" s="5"/>
      <c r="B21" s="5"/>
      <c r="C21" s="5"/>
      <c r="D21" s="5"/>
      <c r="E21" s="5"/>
      <c r="F21" s="18"/>
      <c r="G21" s="3"/>
      <c r="H21" s="5"/>
      <c r="I21" s="41"/>
      <c r="J21" s="41"/>
      <c r="K21" s="19" t="s">
        <v>14</v>
      </c>
      <c r="L21" s="42"/>
    </row>
    <row r="22" spans="1:12">
      <c r="A22" s="5"/>
      <c r="B22" s="5"/>
      <c r="C22" s="284"/>
      <c r="D22" s="285"/>
      <c r="E22" s="285"/>
      <c r="F22" s="285"/>
      <c r="G22" s="285"/>
      <c r="H22" s="285"/>
      <c r="I22" s="285"/>
      <c r="J22" s="43"/>
      <c r="K22" s="19" t="s">
        <v>15</v>
      </c>
      <c r="L22" s="44"/>
    </row>
    <row r="23" spans="1:12">
      <c r="A23" s="5"/>
      <c r="B23" s="5"/>
      <c r="C23" s="255"/>
      <c r="D23" s="43"/>
      <c r="E23" s="43"/>
      <c r="F23" s="43"/>
      <c r="G23" s="20"/>
      <c r="H23" s="45"/>
      <c r="I23" s="43"/>
      <c r="J23" s="261" t="s">
        <v>16</v>
      </c>
      <c r="K23" s="46"/>
      <c r="L23" s="42">
        <v>2</v>
      </c>
    </row>
    <row r="24" spans="1:12">
      <c r="A24" s="5"/>
      <c r="B24" s="5"/>
      <c r="C24" s="255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232</v>
      </c>
    </row>
    <row r="25" spans="1:12">
      <c r="A25" s="5"/>
      <c r="B25" s="5"/>
      <c r="C25" s="255"/>
      <c r="D25" s="43"/>
      <c r="E25" s="43"/>
      <c r="F25" s="43"/>
      <c r="G25" s="273" t="s">
        <v>18</v>
      </c>
      <c r="H25" s="273"/>
      <c r="I25" s="49">
        <v>5</v>
      </c>
      <c r="J25" s="50">
        <v>3</v>
      </c>
      <c r="K25" s="42">
        <v>1</v>
      </c>
      <c r="L25" s="42">
        <v>1</v>
      </c>
    </row>
    <row r="26" spans="1:12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</row>
    <row r="27" spans="1:12">
      <c r="A27" s="274" t="s">
        <v>20</v>
      </c>
      <c r="B27" s="275"/>
      <c r="C27" s="275"/>
      <c r="D27" s="275"/>
      <c r="E27" s="275"/>
      <c r="F27" s="275"/>
      <c r="G27" s="278" t="s">
        <v>21</v>
      </c>
      <c r="H27" s="280" t="s">
        <v>22</v>
      </c>
      <c r="I27" s="282" t="s">
        <v>23</v>
      </c>
      <c r="J27" s="283"/>
      <c r="K27" s="271" t="s">
        <v>24</v>
      </c>
      <c r="L27" s="263" t="s">
        <v>25</v>
      </c>
    </row>
    <row r="28" spans="1:12" ht="52.5">
      <c r="A28" s="276"/>
      <c r="B28" s="277"/>
      <c r="C28" s="277"/>
      <c r="D28" s="277"/>
      <c r="E28" s="277"/>
      <c r="F28" s="277"/>
      <c r="G28" s="279"/>
      <c r="H28" s="281"/>
      <c r="I28" s="56" t="s">
        <v>26</v>
      </c>
      <c r="J28" s="57" t="s">
        <v>27</v>
      </c>
      <c r="K28" s="272"/>
      <c r="L28" s="264"/>
    </row>
    <row r="29" spans="1:12">
      <c r="A29" s="265" t="s">
        <v>28</v>
      </c>
      <c r="B29" s="266"/>
      <c r="C29" s="266"/>
      <c r="D29" s="266"/>
      <c r="E29" s="266"/>
      <c r="F29" s="26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</row>
    <row r="30" spans="1:12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1300</v>
      </c>
      <c r="J30" s="201">
        <f>SUM(J31+J42+J62+J83+J90+J110+J132+J151+J161)</f>
        <v>1300</v>
      </c>
      <c r="K30" s="235">
        <f>SUM(K31+K42+K62+K83+K90+K110+K132+K151+K161)</f>
        <v>1300</v>
      </c>
      <c r="L30" s="201">
        <f>SUM(L31+L42+L62+L83+L90+L110+L132+L151+L161)</f>
        <v>1292.26</v>
      </c>
    </row>
    <row r="31" spans="1:12" ht="12.75" customHeight="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0</v>
      </c>
      <c r="J31" s="201">
        <f>SUM(J32+J38)</f>
        <v>0</v>
      </c>
      <c r="K31" s="202">
        <f>SUM(K32+K38)</f>
        <v>0</v>
      </c>
      <c r="L31" s="203">
        <f>SUM(L32+L38)</f>
        <v>0</v>
      </c>
    </row>
    <row r="32" spans="1:12" ht="13.5" customHeight="1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0</v>
      </c>
      <c r="J32" s="204">
        <f t="shared" ref="J32:L34" si="0">SUM(J33)</f>
        <v>0</v>
      </c>
      <c r="K32" s="205">
        <f t="shared" si="0"/>
        <v>0</v>
      </c>
      <c r="L32" s="204">
        <f t="shared" si="0"/>
        <v>0</v>
      </c>
    </row>
    <row r="33" spans="1:12" ht="13.5" customHeight="1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0</v>
      </c>
      <c r="J33" s="201">
        <f t="shared" si="0"/>
        <v>0</v>
      </c>
      <c r="K33" s="201">
        <f t="shared" si="0"/>
        <v>0</v>
      </c>
      <c r="L33" s="201">
        <f t="shared" si="0"/>
        <v>0</v>
      </c>
    </row>
    <row r="34" spans="1:12" ht="12" customHeight="1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0</v>
      </c>
      <c r="J34" s="205">
        <f t="shared" si="0"/>
        <v>0</v>
      </c>
      <c r="K34" s="205">
        <f t="shared" si="0"/>
        <v>0</v>
      </c>
      <c r="L34" s="205">
        <f t="shared" si="0"/>
        <v>0</v>
      </c>
    </row>
    <row r="35" spans="1:12" ht="13.5" customHeight="1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/>
      <c r="J35" s="198"/>
      <c r="K35" s="198"/>
      <c r="L35" s="198"/>
    </row>
    <row r="36" spans="1:12" ht="13.5" customHeight="1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</row>
    <row r="37" spans="1:12" ht="13.5" customHeight="1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</row>
    <row r="38" spans="1:12" ht="15" customHeight="1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0</v>
      </c>
      <c r="J38" s="204">
        <f t="shared" ref="J38:L39" si="2">J39</f>
        <v>0</v>
      </c>
      <c r="K38" s="205">
        <f t="shared" si="2"/>
        <v>0</v>
      </c>
      <c r="L38" s="204">
        <f t="shared" si="2"/>
        <v>0</v>
      </c>
    </row>
    <row r="39" spans="1:12" ht="14.25" customHeight="1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0</v>
      </c>
      <c r="J39" s="204">
        <f t="shared" si="2"/>
        <v>0</v>
      </c>
      <c r="K39" s="204">
        <f t="shared" si="2"/>
        <v>0</v>
      </c>
      <c r="L39" s="204">
        <f t="shared" si="2"/>
        <v>0</v>
      </c>
    </row>
    <row r="40" spans="1:12" ht="13.5" customHeight="1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0</v>
      </c>
      <c r="J40" s="204">
        <f>J41</f>
        <v>0</v>
      </c>
      <c r="K40" s="204">
        <f>K41</f>
        <v>0</v>
      </c>
      <c r="L40" s="204">
        <f>L41</f>
        <v>0</v>
      </c>
    </row>
    <row r="41" spans="1:12" ht="12" customHeight="1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/>
      <c r="J41" s="198"/>
      <c r="K41" s="198"/>
      <c r="L41" s="198"/>
    </row>
    <row r="42" spans="1:12" ht="12" customHeight="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1300</v>
      </c>
      <c r="J42" s="246">
        <f t="shared" ref="J42:L44" si="3">J43</f>
        <v>1300</v>
      </c>
      <c r="K42" s="245">
        <f t="shared" si="3"/>
        <v>1300</v>
      </c>
      <c r="L42" s="245">
        <f t="shared" si="3"/>
        <v>1292.26</v>
      </c>
    </row>
    <row r="43" spans="1:12" ht="12" customHeight="1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1300</v>
      </c>
      <c r="J43" s="205">
        <f t="shared" si="3"/>
        <v>1300</v>
      </c>
      <c r="K43" s="204">
        <f t="shared" si="3"/>
        <v>1300</v>
      </c>
      <c r="L43" s="205">
        <f t="shared" si="3"/>
        <v>1292.26</v>
      </c>
    </row>
    <row r="44" spans="1:12" ht="14.25" customHeight="1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1300</v>
      </c>
      <c r="J44" s="205">
        <f t="shared" si="3"/>
        <v>1300</v>
      </c>
      <c r="K44" s="210">
        <f t="shared" si="3"/>
        <v>1300</v>
      </c>
      <c r="L44" s="210">
        <f t="shared" si="3"/>
        <v>1292.26</v>
      </c>
    </row>
    <row r="45" spans="1:12" ht="12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1300</v>
      </c>
      <c r="J45" s="211">
        <f>SUM(J46:J61)</f>
        <v>1300</v>
      </c>
      <c r="K45" s="212">
        <f>SUM(K46:K61)</f>
        <v>1300</v>
      </c>
      <c r="L45" s="212">
        <f>SUM(L46:L61)</f>
        <v>1292.26</v>
      </c>
    </row>
    <row r="46" spans="1:12" ht="0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</row>
    <row r="47" spans="1:12" ht="15" hidden="1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</row>
    <row r="48" spans="1:12" ht="13.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/>
      <c r="J48" s="198"/>
      <c r="K48" s="198"/>
      <c r="L48" s="198"/>
    </row>
    <row r="49" spans="1:12" ht="22.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/>
      <c r="J49" s="198"/>
      <c r="K49" s="198"/>
      <c r="L49" s="198"/>
    </row>
    <row r="50" spans="1:12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</row>
    <row r="51" spans="1:12" ht="14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/>
      <c r="J51" s="198"/>
      <c r="K51" s="198"/>
      <c r="L51" s="198"/>
    </row>
    <row r="52" spans="1:12" hidden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</row>
    <row r="53" spans="1:12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</row>
    <row r="54" spans="1:12" ht="12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</row>
    <row r="55" spans="1:12" ht="13.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/>
      <c r="J55" s="198"/>
      <c r="K55" s="198"/>
      <c r="L55" s="198"/>
    </row>
    <row r="56" spans="1:12" hidden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</row>
    <row r="57" spans="1:12" ht="12.7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</row>
    <row r="58" spans="1:12" ht="21" customHeight="1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</row>
    <row r="59" spans="1:12" ht="12.75" customHeight="1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</row>
    <row r="60" spans="1:12" ht="14.25" customHeight="1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/>
      <c r="J60" s="198"/>
      <c r="K60" s="198"/>
      <c r="L60" s="198"/>
    </row>
    <row r="61" spans="1:12" ht="11.2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1300</v>
      </c>
      <c r="J61" s="198">
        <v>1300</v>
      </c>
      <c r="K61" s="198">
        <v>1300</v>
      </c>
      <c r="L61" s="198">
        <v>1292.26</v>
      </c>
    </row>
    <row r="62" spans="1:12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</row>
    <row r="63" spans="1:12" ht="0.75" hidden="1" customHeight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</row>
    <row r="64" spans="1:12" ht="0.75" hidden="1" customHeight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</row>
    <row r="65" spans="1:12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</row>
    <row r="66" spans="1:12" ht="0.75" hidden="1" customHeight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</row>
    <row r="67" spans="1:12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</row>
    <row r="68" spans="1:12" ht="0.75" hidden="1" customHeight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</row>
    <row r="69" spans="1:12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</row>
    <row r="70" spans="1:12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</row>
    <row r="71" spans="1:12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</row>
    <row r="72" spans="1:12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</row>
    <row r="73" spans="1:12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</row>
    <row r="74" spans="1:12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</row>
    <row r="75" spans="1:12" ht="0.75" hidden="1" customHeight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</row>
    <row r="76" spans="1:12" ht="0.75" hidden="1" customHeight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</row>
    <row r="77" spans="1:12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</row>
    <row r="78" spans="1:12" ht="0.75" hidden="1" customHeight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</row>
    <row r="79" spans="1:12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</row>
    <row r="80" spans="1:12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</row>
    <row r="81" spans="1:12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</row>
    <row r="82" spans="1:12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</row>
    <row r="83" spans="1:12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</row>
    <row r="84" spans="1:12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</row>
    <row r="85" spans="1:12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</row>
    <row r="86" spans="1:12" ht="0.75" hidden="1" customHeight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</row>
    <row r="87" spans="1:12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</row>
    <row r="88" spans="1:12" ht="1.5" hidden="1" customHeight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</row>
    <row r="89" spans="1:12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</row>
    <row r="90" spans="1:12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</row>
    <row r="91" spans="1:12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</row>
    <row r="92" spans="1:12" ht="0.75" hidden="1" customHeight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</row>
    <row r="93" spans="1:12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</row>
    <row r="94" spans="1:12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</row>
    <row r="95" spans="1:12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</row>
    <row r="96" spans="1:12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</row>
    <row r="97" spans="1:12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</row>
    <row r="98" spans="1:12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</row>
    <row r="99" spans="1:12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</row>
    <row r="100" spans="1:12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</row>
    <row r="101" spans="1:12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</row>
    <row r="102" spans="1:12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</row>
    <row r="103" spans="1:12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</row>
    <row r="104" spans="1:12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</row>
    <row r="105" spans="1:12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</row>
    <row r="106" spans="1:12" ht="2.25" hidden="1" customHeight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</row>
    <row r="107" spans="1:12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</row>
    <row r="108" spans="1:12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</row>
    <row r="109" spans="1:12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</row>
    <row r="110" spans="1:12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</row>
    <row r="111" spans="1:12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</row>
    <row r="112" spans="1:12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</row>
    <row r="113" spans="1:12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</row>
    <row r="114" spans="1:12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</row>
    <row r="115" spans="1:12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</row>
    <row r="116" spans="1:12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</row>
    <row r="117" spans="1:12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</row>
    <row r="118" spans="1:12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</row>
    <row r="119" spans="1:12" ht="0.75" hidden="1" customHeight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</row>
    <row r="120" spans="1:12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</row>
    <row r="121" spans="1:12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</row>
    <row r="122" spans="1:12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</row>
    <row r="123" spans="1:12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</row>
    <row r="124" spans="1:12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</row>
    <row r="125" spans="1:12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</row>
    <row r="126" spans="1:12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</row>
    <row r="127" spans="1:12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</row>
    <row r="128" spans="1:12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</row>
    <row r="129" spans="1:12" ht="22.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</row>
    <row r="130" spans="1:12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</row>
    <row r="131" spans="1:12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</row>
    <row r="132" spans="1:12" ht="17.2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0</v>
      </c>
      <c r="J132" s="215">
        <f>SUM(J133+J138+J146)</f>
        <v>0</v>
      </c>
      <c r="K132" s="205">
        <f>SUM(K133+K138+K146)</f>
        <v>0</v>
      </c>
      <c r="L132" s="204">
        <f>SUM(L133+L138+L146)</f>
        <v>0</v>
      </c>
    </row>
    <row r="133" spans="1:12" ht="11.25" hidden="1" customHeight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</row>
    <row r="134" spans="1:12" ht="12" hidden="1" customHeight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</row>
    <row r="135" spans="1:12" ht="19.5" hidden="1" customHeight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</row>
    <row r="136" spans="1:12" ht="13.5" hidden="1" customHeight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</row>
    <row r="137" spans="1:12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</row>
    <row r="138" spans="1:12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</row>
    <row r="139" spans="1:12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</row>
    <row r="140" spans="1:12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</row>
    <row r="141" spans="1:12" ht="0.75" hidden="1" customHeight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</row>
    <row r="142" spans="1:12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</row>
    <row r="143" spans="1:12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</row>
    <row r="144" spans="1:12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</row>
    <row r="145" spans="1:12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</row>
    <row r="146" spans="1:12" ht="1.5" hidden="1" customHeight="1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0</v>
      </c>
      <c r="J146" s="215">
        <f t="shared" ref="J146:L147" si="22">J147</f>
        <v>0</v>
      </c>
      <c r="K146" s="205">
        <f t="shared" si="22"/>
        <v>0</v>
      </c>
      <c r="L146" s="204">
        <f t="shared" si="22"/>
        <v>0</v>
      </c>
    </row>
    <row r="147" spans="1:12" hidden="1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0</v>
      </c>
      <c r="J147" s="225">
        <f t="shared" si="22"/>
        <v>0</v>
      </c>
      <c r="K147" s="212">
        <f t="shared" si="22"/>
        <v>0</v>
      </c>
      <c r="L147" s="211">
        <f t="shared" si="22"/>
        <v>0</v>
      </c>
    </row>
    <row r="148" spans="1:12" hidden="1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0</v>
      </c>
      <c r="J148" s="215">
        <f>SUM(J149:J150)</f>
        <v>0</v>
      </c>
      <c r="K148" s="205">
        <f>SUM(K149:K150)</f>
        <v>0</v>
      </c>
      <c r="L148" s="204">
        <f>SUM(L149:L150)</f>
        <v>0</v>
      </c>
    </row>
    <row r="149" spans="1:12" ht="13.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/>
      <c r="J149" s="226"/>
      <c r="K149" s="226"/>
      <c r="L149" s="226"/>
    </row>
    <row r="150" spans="1:12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</row>
    <row r="151" spans="1:12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</row>
    <row r="152" spans="1:12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</row>
    <row r="153" spans="1:12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</row>
    <row r="154" spans="1:12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</row>
    <row r="155" spans="1:12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</row>
    <row r="156" spans="1:12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</row>
    <row r="157" spans="1:12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</row>
    <row r="158" spans="1:12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</row>
    <row r="159" spans="1:12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</row>
    <row r="160" spans="1:12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</row>
    <row r="161" spans="1:12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</row>
    <row r="162" spans="1:12" ht="22.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</row>
    <row r="163" spans="1:12" ht="22.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</row>
    <row r="164" spans="1:12" ht="22.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</row>
    <row r="165" spans="1:12" ht="22.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</row>
    <row r="166" spans="1:12" ht="22.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</row>
    <row r="167" spans="1:12" ht="33.7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</row>
    <row r="168" spans="1:12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</row>
    <row r="169" spans="1:12" ht="33.7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</row>
    <row r="170" spans="1:12" ht="4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</row>
    <row r="171" spans="1:12" ht="33.7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</row>
    <row r="172" spans="1:12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</row>
    <row r="173" spans="1:12" ht="0.75" hidden="1" customHeight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</row>
    <row r="174" spans="1:12" ht="33.7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</row>
    <row r="175" spans="1:12" ht="0.75" hidden="1" customHeight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</row>
    <row r="176" spans="1:12" ht="33.7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</row>
    <row r="177" spans="1:12" ht="42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</row>
    <row r="178" spans="1:12" ht="19.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</row>
    <row r="179" spans="1:12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</row>
    <row r="180" spans="1:12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</row>
    <row r="181" spans="1:12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</row>
    <row r="182" spans="1:12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</row>
    <row r="183" spans="1:12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</row>
    <row r="184" spans="1:12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</row>
    <row r="185" spans="1:12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</row>
    <row r="186" spans="1:12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</row>
    <row r="187" spans="1:12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</row>
    <row r="188" spans="1:12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</row>
    <row r="189" spans="1:12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</row>
    <row r="190" spans="1:12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</row>
    <row r="191" spans="1:12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</row>
    <row r="192" spans="1:12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</row>
    <row r="193" spans="1:12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</row>
    <row r="194" spans="1:12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</row>
    <row r="195" spans="1:12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</row>
    <row r="196" spans="1:12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</row>
    <row r="197" spans="1:12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</row>
    <row r="198" spans="1:12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</row>
    <row r="199" spans="1:12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</row>
    <row r="200" spans="1:12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</row>
    <row r="201" spans="1:12" ht="15" customHeight="1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</row>
    <row r="202" spans="1:12" ht="15" customHeight="1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</row>
    <row r="203" spans="1:12" ht="15.75" customHeight="1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</row>
    <row r="204" spans="1:12" ht="21.7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</row>
    <row r="205" spans="1:12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</row>
    <row r="206" spans="1:12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</row>
    <row r="207" spans="1:12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</row>
    <row r="208" spans="1:12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</row>
    <row r="209" spans="1:12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</row>
    <row r="210" spans="1:12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</row>
    <row r="211" spans="1:12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</row>
    <row r="212" spans="1:12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</row>
    <row r="213" spans="1:12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L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</row>
    <row r="214" spans="1:12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</row>
    <row r="215" spans="1:12" ht="0.75" hidden="1" customHeight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</row>
    <row r="216" spans="1:12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</row>
    <row r="217" spans="1:12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</row>
    <row r="218" spans="1:12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</row>
    <row r="219" spans="1:12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</row>
    <row r="220" spans="1:12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</row>
    <row r="221" spans="1:12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</row>
    <row r="222" spans="1:12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</row>
    <row r="223" spans="1:12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</row>
    <row r="224" spans="1:12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</row>
    <row r="225" spans="1:12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</row>
    <row r="226" spans="1:12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</row>
    <row r="227" spans="1:12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</row>
    <row r="228" spans="1:12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</row>
    <row r="229" spans="1:12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</row>
    <row r="230" spans="1:12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</row>
    <row r="231" spans="1:12" ht="22.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</row>
    <row r="232" spans="1:12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</row>
    <row r="233" spans="1:12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</row>
    <row r="234" spans="1:12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</row>
    <row r="235" spans="1:12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</row>
    <row r="236" spans="1:12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</row>
    <row r="237" spans="1:12" ht="0.75" hidden="1" customHeight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</row>
    <row r="238" spans="1:12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</row>
    <row r="239" spans="1:12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</row>
    <row r="240" spans="1:12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</row>
    <row r="241" spans="1:12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</row>
    <row r="242" spans="1:12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</row>
    <row r="243" spans="1:12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</row>
    <row r="244" spans="1:12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</row>
    <row r="245" spans="1:12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</row>
    <row r="246" spans="1:12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</row>
    <row r="248" spans="1:12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</row>
    <row r="249" spans="1:12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</row>
    <row r="251" spans="1:12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</row>
    <row r="252" spans="1:12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</row>
    <row r="253" spans="1:12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</row>
    <row r="254" spans="1:12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</row>
    <row r="255" spans="1:12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</row>
    <row r="256" spans="1:12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</row>
    <row r="257" spans="1:12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</row>
    <row r="258" spans="1:12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</row>
    <row r="259" spans="1:12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</row>
    <row r="260" spans="1:12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0.75" hidden="1" customHeight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</row>
    <row r="262" spans="1:12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</row>
    <row r="263" spans="1:12" ht="22.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</row>
    <row r="264" spans="1:12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</row>
    <row r="266" spans="1:12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</row>
    <row r="267" spans="1:12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</row>
    <row r="268" spans="1:12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</row>
    <row r="269" spans="1:12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</row>
    <row r="270" spans="1:12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</row>
    <row r="271" spans="1:12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</row>
    <row r="272" spans="1:12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</row>
    <row r="273" spans="1:12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</row>
    <row r="275" spans="1:12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</row>
    <row r="276" spans="1:12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</row>
    <row r="277" spans="1:12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</row>
    <row r="278" spans="1:12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</row>
    <row r="280" spans="1:12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</row>
    <row r="282" spans="1:12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</row>
    <row r="283" spans="1:12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</row>
    <row r="284" spans="1:12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</row>
    <row r="285" spans="1:12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</row>
    <row r="286" spans="1:12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</row>
    <row r="287" spans="1:12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</row>
    <row r="288" spans="1:12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</row>
    <row r="289" spans="1:12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</row>
    <row r="290" spans="1:12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</row>
    <row r="291" spans="1:12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</row>
    <row r="292" spans="1:12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</row>
    <row r="294" spans="1:12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</row>
    <row r="295" spans="1:12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</row>
    <row r="296" spans="1:12" ht="22.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</row>
    <row r="298" spans="1:12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</row>
    <row r="299" spans="1:12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</row>
    <row r="300" spans="1:12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</row>
    <row r="301" spans="1:12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</row>
    <row r="302" spans="1:12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</row>
    <row r="303" spans="1:12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</row>
    <row r="304" spans="1:12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</row>
    <row r="305" spans="1:12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</row>
    <row r="306" spans="1:12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</row>
    <row r="307" spans="1:12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</row>
    <row r="308" spans="1:12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</row>
    <row r="309" spans="1:12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</row>
    <row r="310" spans="1:12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</row>
    <row r="311" spans="1:12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</row>
    <row r="313" spans="1:12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</row>
    <row r="314" spans="1:12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</row>
    <row r="315" spans="1:12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</row>
    <row r="317" spans="1:12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</row>
    <row r="318" spans="1:12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</row>
    <row r="319" spans="1:12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</row>
    <row r="320" spans="1:12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</row>
    <row r="321" spans="1:12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</row>
    <row r="322" spans="1:12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</row>
    <row r="323" spans="1:12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</row>
    <row r="324" spans="1:12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</row>
    <row r="325" spans="1:12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2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</row>
    <row r="327" spans="1:12" ht="1.5" hidden="1" customHeight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</row>
    <row r="328" spans="1:12" ht="22.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2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</row>
    <row r="330" spans="1:12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L330" si="50">SUM(J331:J331)</f>
        <v>0</v>
      </c>
      <c r="K330" s="204">
        <f t="shared" si="50"/>
        <v>0</v>
      </c>
      <c r="L330" s="204">
        <f t="shared" si="50"/>
        <v>0</v>
      </c>
    </row>
    <row r="331" spans="1:12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</row>
    <row r="332" spans="1:12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</row>
    <row r="333" spans="1:12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</row>
    <row r="334" spans="1:12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</row>
    <row r="335" spans="1:12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</row>
    <row r="336" spans="1:12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</row>
    <row r="337" spans="1:12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</row>
    <row r="338" spans="1:12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</row>
    <row r="339" spans="1:12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</row>
    <row r="341" spans="1:12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</row>
    <row r="342" spans="1:12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</row>
    <row r="343" spans="1:12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</row>
    <row r="345" spans="1:12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</row>
    <row r="346" spans="1:12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</row>
    <row r="347" spans="1:12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</row>
    <row r="348" spans="1:12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</row>
    <row r="349" spans="1:12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</row>
    <row r="350" spans="1:12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</row>
    <row r="351" spans="1:12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</row>
    <row r="352" spans="1:12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</row>
    <row r="353" spans="1:12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</row>
    <row r="354" spans="1:12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</row>
    <row r="355" spans="1:12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</row>
    <row r="356" spans="1:12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</row>
    <row r="357" spans="1:12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</row>
    <row r="358" spans="1:12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</row>
    <row r="359" spans="1:12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</row>
    <row r="360" spans="1:12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1300</v>
      </c>
      <c r="J360" s="247">
        <f t="shared" ref="J360" si="57">SUM(J30+J177)</f>
        <v>1300</v>
      </c>
      <c r="K360" s="247">
        <v>1300</v>
      </c>
      <c r="L360" s="247">
        <v>1292.26</v>
      </c>
    </row>
    <row r="361" spans="1:12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</row>
    <row r="362" spans="1:12">
      <c r="A362" s="5"/>
      <c r="B362" s="5"/>
      <c r="C362" s="5"/>
      <c r="D362" s="51"/>
      <c r="E362" s="51"/>
      <c r="F362" s="52"/>
      <c r="G362" s="177" t="s">
        <v>227</v>
      </c>
      <c r="H362" s="31"/>
      <c r="I362" s="178"/>
      <c r="J362" s="176"/>
      <c r="K362" s="248" t="s">
        <v>229</v>
      </c>
      <c r="L362" s="178"/>
    </row>
    <row r="363" spans="1:12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262" t="s">
        <v>217</v>
      </c>
      <c r="J363" s="5"/>
      <c r="K363" s="268" t="s">
        <v>218</v>
      </c>
      <c r="L363" s="268"/>
    </row>
    <row r="364" spans="1:12">
      <c r="A364" s="3"/>
      <c r="B364" s="5"/>
      <c r="C364" s="5"/>
      <c r="D364" s="5"/>
      <c r="E364" s="5"/>
      <c r="F364" s="18"/>
      <c r="G364" s="5"/>
      <c r="H364" s="5"/>
      <c r="I364" s="262"/>
      <c r="J364" s="5"/>
      <c r="K364" s="262"/>
      <c r="L364" s="262"/>
    </row>
    <row r="365" spans="1:12" ht="15.75">
      <c r="A365" s="3"/>
      <c r="B365" s="5"/>
      <c r="C365" s="5"/>
      <c r="D365" s="51"/>
      <c r="E365" s="51"/>
      <c r="F365" s="52"/>
      <c r="G365" s="51" t="s">
        <v>228</v>
      </c>
      <c r="H365" s="5"/>
      <c r="I365" s="262"/>
      <c r="J365" s="5"/>
      <c r="K365" s="249" t="s">
        <v>230</v>
      </c>
      <c r="L365" s="183"/>
    </row>
    <row r="366" spans="1:12">
      <c r="A366" s="260"/>
      <c r="B366" s="255"/>
      <c r="C366" s="255"/>
      <c r="D366" s="269" t="s">
        <v>219</v>
      </c>
      <c r="E366" s="270"/>
      <c r="F366" s="270"/>
      <c r="G366" s="270"/>
      <c r="H366" s="185"/>
      <c r="I366" s="186" t="s">
        <v>217</v>
      </c>
      <c r="J366" s="255"/>
      <c r="K366" s="268" t="s">
        <v>218</v>
      </c>
      <c r="L366" s="268"/>
    </row>
    <row r="367" spans="1:12">
      <c r="A367" s="3"/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</row>
    <row r="368" spans="1:12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5SB (sp.l)</vt:lpstr>
      <vt:lpstr>5SB</vt:lpstr>
      <vt:lpstr>SAM(01)</vt:lpstr>
      <vt:lpstr>SAM(03)</vt:lpstr>
      <vt:lpstr>SAM(bendra)</vt:lpstr>
      <vt:lpstr>Bendra(5SB;5SB sp.l.; SAM01;03)</vt:lpstr>
      <vt:lpstr>5SB(1)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2018-11-13T08:41:14Z</dcterms:modified>
</cp:coreProperties>
</file>