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" sheetId="1" r:id="rId1"/>
  </sheets>
  <definedNames>
    <definedName name="_xlnm.Print_Area" localSheetId="0">'2'!$A$1:$L$85</definedName>
    <definedName name="_xlnm.Print_Titles" localSheetId="0">'2'!$18:$21</definedName>
  </definedNames>
  <calcPr fullCalcOnLoad="1"/>
</workbook>
</file>

<file path=xl/sharedStrings.xml><?xml version="1.0" encoding="utf-8"?>
<sst xmlns="http://schemas.openxmlformats.org/spreadsheetml/2006/main" count="143" uniqueCount="130">
  <si>
    <t>5-ojo VSAFAS „Pinigų srautų ataskaita“</t>
  </si>
  <si>
    <t>(viešojo sektoriaus subjekto arba viešojo sektoriaus subjektų grupės pavadinimas)</t>
  </si>
  <si>
    <t>(viešojo sektoriaus subjekto, parengusio pinigų srautų ataskaitą (konsoliduotąją pinigų srautų ataskaitą), kodas, adresas)</t>
  </si>
  <si>
    <t>PINIGŲ SRAUTŲ ATASKAITA</t>
  </si>
  <si>
    <t>(data)</t>
  </si>
  <si>
    <t>Eil. Nr.</t>
  </si>
  <si>
    <t>Straipsniai</t>
  </si>
  <si>
    <t xml:space="preserve">Pastabos Nr. </t>
  </si>
  <si>
    <t>Ataskaitinis laikotarpis</t>
  </si>
  <si>
    <t>Praėjęs ataskaitinis laikotarpis</t>
  </si>
  <si>
    <t>3</t>
  </si>
  <si>
    <t>A.</t>
  </si>
  <si>
    <t>PAGRINDINĖS VEIKLOS PINIGŲ SRAUTAI</t>
  </si>
  <si>
    <t>I.</t>
  </si>
  <si>
    <t>Įplaukos</t>
  </si>
  <si>
    <t>I.1.</t>
  </si>
  <si>
    <t>I.1.1.</t>
  </si>
  <si>
    <t>Iš valstybės biudžeto</t>
  </si>
  <si>
    <t>I.1.2.</t>
  </si>
  <si>
    <t>Iš savivaldybės biudžeto</t>
  </si>
  <si>
    <t>I.1.3.</t>
  </si>
  <si>
    <t>I.1.4.</t>
  </si>
  <si>
    <t>Iš kitų šaltinių</t>
  </si>
  <si>
    <t>I.2.</t>
  </si>
  <si>
    <t>Iš mokesčių</t>
  </si>
  <si>
    <t>Iš socialinių įmokų</t>
  </si>
  <si>
    <t>I.4.</t>
  </si>
  <si>
    <t>I.5.</t>
  </si>
  <si>
    <t>Gautos palūkanos</t>
  </si>
  <si>
    <t>I.6.</t>
  </si>
  <si>
    <t>Kitos įplaukos</t>
  </si>
  <si>
    <t>II.</t>
  </si>
  <si>
    <t>Pervestos lėšos</t>
  </si>
  <si>
    <t>II.1.</t>
  </si>
  <si>
    <t>Į valstybės biudžetą</t>
  </si>
  <si>
    <t>II.2.</t>
  </si>
  <si>
    <t>Į savivaldybių biudžetus</t>
  </si>
  <si>
    <t>II.3.</t>
  </si>
  <si>
    <t>ES, užsienio valstybėms ir tarptautinėms organizacijoms</t>
  </si>
  <si>
    <t>II.4.</t>
  </si>
  <si>
    <t>II.5.</t>
  </si>
  <si>
    <t>II.6.</t>
  </si>
  <si>
    <t>Kitiems subjektams</t>
  </si>
  <si>
    <t>III.</t>
  </si>
  <si>
    <t>Išmokos</t>
  </si>
  <si>
    <t>III.1.</t>
  </si>
  <si>
    <t>Socialinių išmokų</t>
  </si>
  <si>
    <t>III.2.</t>
  </si>
  <si>
    <t>Kitų paslaugų įsigijimo</t>
  </si>
  <si>
    <t>III.3.</t>
  </si>
  <si>
    <t>Sumokėtos palūkanos</t>
  </si>
  <si>
    <t>III.4.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</si>
  <si>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</si>
  <si>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</si>
  <si>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</si>
  <si>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</si>
  <si>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</si>
  <si>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</si>
  <si>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</si>
  <si>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Ilgalaikio finansinio turto perleidimas</t>
  </si>
  <si>
    <t>V.</t>
  </si>
  <si>
    <t>VI.</t>
  </si>
  <si>
    <t>C.</t>
  </si>
  <si>
    <t>FINANSINĖS VEIKLOS PINIGŲ SRAUTAI</t>
  </si>
  <si>
    <t>Įplaukos iš gautų paskolų</t>
  </si>
  <si>
    <t>Gautų paskolų grąžinimas</t>
  </si>
  <si>
    <t>Kiti finansinės veiklos pinigų srautai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</si>
  <si>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</si>
  <si>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</si>
  <si>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</si>
  <si>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2 priedas</t>
  </si>
  <si>
    <t>PRIENŲ RAJONO SAVIVALDYBĖS VISUOMENĖS SVEIKATOS BIURAS</t>
  </si>
  <si>
    <t xml:space="preserve">               Pateikimo valiuta ir tikslumas: litais arba tūkstančiais litų</t>
  </si>
  <si>
    <t>Tiesioginiai pinigų srautai</t>
  </si>
  <si>
    <t>Netiesioginiai pinigų srautai</t>
  </si>
  <si>
    <t>Iš viso</t>
  </si>
  <si>
    <t>Netiesioginiaipinigų srautai</t>
  </si>
  <si>
    <t>Iš ES, užsienio valstybių ir tarptautinių organizacijų</t>
  </si>
  <si>
    <t>1.3.</t>
  </si>
  <si>
    <t>Už suteiktas paslaugas iš pirkėjų</t>
  </si>
  <si>
    <t>Už suteiktas paslaugas iš biudžeto</t>
  </si>
  <si>
    <t>I.7.</t>
  </si>
  <si>
    <t xml:space="preserve">Į kitus išteklių fondus </t>
  </si>
  <si>
    <t>Darbo užmokesčio ir socialinio draudimo</t>
  </si>
  <si>
    <t>Komunalinių paslaugų ir ryšių</t>
  </si>
  <si>
    <t>Komandiruočių</t>
  </si>
  <si>
    <t>Transporto</t>
  </si>
  <si>
    <t>III.5.</t>
  </si>
  <si>
    <t>Kvalifikacijos kėlimo</t>
  </si>
  <si>
    <t>III.6.</t>
  </si>
  <si>
    <t>Paprastojo remonto ir eksploatavimo</t>
  </si>
  <si>
    <t>III.7.</t>
  </si>
  <si>
    <t>Atsargų įsigijimo</t>
  </si>
  <si>
    <t>III.8.</t>
  </si>
  <si>
    <t>III.9.</t>
  </si>
  <si>
    <t>Nuomos</t>
  </si>
  <si>
    <t>III.10.</t>
  </si>
  <si>
    <t>III.11.</t>
  </si>
  <si>
    <t>III.12.</t>
  </si>
  <si>
    <t>IV.1.</t>
  </si>
  <si>
    <t>IV.2.</t>
  </si>
  <si>
    <t>IV.3.</t>
  </si>
  <si>
    <t>Finansinės nuomos (lizingo) įsipareigojimų apmokėjimas</t>
  </si>
  <si>
    <t xml:space="preserve">IV. </t>
  </si>
  <si>
    <t>Gautos finansavimo sumos ilgalaikiam ir biologiniam turtui įsigyti:</t>
  </si>
  <si>
    <t>Iš ES, užsienio valstybių ir tarptautinių  organizacijų</t>
  </si>
  <si>
    <t>IV.4.</t>
  </si>
  <si>
    <t>IV.5.</t>
  </si>
  <si>
    <t xml:space="preserve">Grąžintos finansavimo sumos ilgalaikiam ir biologiniam turtui įsigyti </t>
  </si>
  <si>
    <t>IV.6.</t>
  </si>
  <si>
    <t>Gauti dividendai</t>
  </si>
  <si>
    <t>IV.7.</t>
  </si>
  <si>
    <t>VALIUTOS KURSŲ PASIKEITIMO ĮTAKA PINIGŲ IR PINIGŲ EKVIVALENTŲ LIKUČIUI</t>
  </si>
  <si>
    <t xml:space="preserve"> (parašas) </t>
  </si>
  <si>
    <t>(vardas ir pavardė)</t>
  </si>
  <si>
    <t>Finansavimo sumos kitoms išlaidoms ir atsargoms:</t>
  </si>
  <si>
    <t xml:space="preserve"> Viešojo sektoriaus subjektams</t>
  </si>
  <si>
    <t>Terminuotųjų indėlių (padidėjimas) sumažėjimas</t>
  </si>
  <si>
    <t>Kiti investicinės veiklos pinigų srautai</t>
  </si>
  <si>
    <t xml:space="preserve">(viešojo sektoriaus subjekto vadovas arba jo įgaliotas administracijos </t>
  </si>
  <si>
    <t>vadovas)</t>
  </si>
  <si>
    <t>(vyriausiasis buhalteris (buhalteris))</t>
  </si>
  <si>
    <t>301846675, Laisvės a. 12, Prienai</t>
  </si>
  <si>
    <r>
      <t>Buhalterė</t>
    </r>
    <r>
      <rPr>
        <sz val="12"/>
        <rFont val="Times New Roman"/>
        <family val="1"/>
      </rPr>
      <t xml:space="preserve">________________________________________      </t>
    </r>
  </si>
  <si>
    <t>Vaida Visockienė</t>
  </si>
  <si>
    <t xml:space="preserve">Giedrė Žilinskaitė    </t>
  </si>
  <si>
    <t>L. e. direktoriaus pareigas</t>
  </si>
  <si>
    <t>2015-03-04  Nr. _____</t>
  </si>
  <si>
    <t>PAGAL 2014 m. gruodžio 31 d. DUOMENIS</t>
  </si>
  <si>
    <t>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</si>
</sst>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mmm/dd"/>
    <numFmt numFmtId="173" formatCode="0.0"/>
  </numFmts>
  <fonts count="49">
    <font>
      <sz val="10"/>
      <name val="Arial"/>
      <family val="2"/>
    </font>
    <font>
      <sz val="10"/>
      <color indexed="10"/>
      <name val="Times New Roman"/>
      <family val="1"/>
    </font>
    <font>
      <sz val="10"/>
      <name val="Helv"/>
      <family val="0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33" borderId="13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5" fillId="33" borderId="14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172" fontId="4" fillId="33" borderId="14" xfId="0" applyNumberFormat="1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5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13" fillId="33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4" fillId="34" borderId="0" xfId="0" applyFont="1" applyFill="1" applyAlignment="1">
      <alignment horizontal="center" vertical="top" wrapText="1"/>
    </xf>
    <xf numFmtId="0" fontId="4" fillId="34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14" fillId="33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left"/>
    </xf>
    <xf numFmtId="0" fontId="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showGridLines="0" tabSelected="1" view="pageBreakPreview" zoomScaleSheetLayoutView="100" zoomScalePageLayoutView="0" workbookViewId="0" topLeftCell="F62">
      <selection activeCell="E72" sqref="E72"/>
    </sheetView>
  </sheetViews>
  <sheetFormatPr defaultColWidth="9.140625" defaultRowHeight="12.75"/>
  <cols>
    <col min="1" max="1" width="5.8515625" style="9" customWidth="1"/>
    <col min="2" max="3" width="1.28515625" style="11" customWidth="1"/>
    <col min="4" max="4" width="2.7109375" style="11" customWidth="1"/>
    <col min="5" max="5" width="36.140625" style="11" customWidth="1"/>
    <col min="6" max="6" width="9.57421875" style="8" customWidth="1"/>
    <col min="7" max="7" width="10.57421875" style="2" customWidth="1"/>
    <col min="8" max="8" width="13.28125" style="2" customWidth="1"/>
    <col min="9" max="9" width="10.7109375" style="2" customWidth="1"/>
    <col min="10" max="10" width="10.8515625" style="2" customWidth="1"/>
    <col min="11" max="11" width="11.8515625" style="2" customWidth="1"/>
    <col min="12" max="12" width="10.7109375" style="2" customWidth="1"/>
    <col min="13" max="16384" width="9.140625" style="2" customWidth="1"/>
  </cols>
  <sheetData>
    <row r="1" spans="1:11" s="9" customFormat="1" ht="12.75">
      <c r="A1" s="10"/>
      <c r="B1" s="8"/>
      <c r="C1" s="8"/>
      <c r="D1" s="8"/>
      <c r="E1" s="8"/>
      <c r="F1" s="8"/>
      <c r="G1" s="10"/>
      <c r="I1" s="7"/>
      <c r="J1" s="10"/>
      <c r="K1" s="10"/>
    </row>
    <row r="2" spans="2:11" s="9" customFormat="1" ht="12.75">
      <c r="B2" s="11"/>
      <c r="C2" s="11"/>
      <c r="D2" s="11"/>
      <c r="E2" s="11"/>
      <c r="F2" s="8"/>
      <c r="G2" s="12"/>
      <c r="I2" s="13" t="s">
        <v>0</v>
      </c>
      <c r="J2" s="12"/>
      <c r="K2" s="12"/>
    </row>
    <row r="3" spans="2:11" s="9" customFormat="1" ht="12.75">
      <c r="B3" s="11"/>
      <c r="C3" s="11"/>
      <c r="D3" s="11"/>
      <c r="E3" s="11"/>
      <c r="F3" s="8"/>
      <c r="G3" s="12"/>
      <c r="I3" s="13" t="s">
        <v>70</v>
      </c>
      <c r="K3" s="12"/>
    </row>
    <row r="4" spans="2:6" s="9" customFormat="1" ht="12.75">
      <c r="B4" s="11"/>
      <c r="C4" s="11"/>
      <c r="D4" s="11"/>
      <c r="E4" s="11"/>
      <c r="F4" s="8"/>
    </row>
    <row r="5" spans="1:12" s="9" customFormat="1" ht="12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9" customFormat="1" ht="16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s="9" customFormat="1" ht="12.75" customHeight="1">
      <c r="A7" s="93" t="s">
        <v>71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s="9" customFormat="1" ht="12.75" customHeight="1">
      <c r="A8" s="94" t="s">
        <v>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12" s="9" customFormat="1" ht="12.75" customHeight="1">
      <c r="A9" s="93" t="s">
        <v>122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s="9" customFormat="1" ht="12.75" customHeight="1">
      <c r="A10" s="95" t="s">
        <v>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s="9" customFormat="1" ht="12.7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s="9" customFormat="1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s="9" customFormat="1" ht="15.75" customHeight="1">
      <c r="A13" s="96" t="s">
        <v>3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1:12" s="9" customFormat="1" ht="12.75" customHeight="1">
      <c r="A14" s="96" t="s">
        <v>128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1" s="9" customFormat="1" ht="12.75">
      <c r="A15" s="16"/>
      <c r="B15" s="17"/>
      <c r="C15" s="17"/>
      <c r="D15" s="17"/>
      <c r="E15" s="17"/>
      <c r="F15" s="17"/>
      <c r="G15" s="18"/>
      <c r="H15" s="18"/>
      <c r="I15" s="18"/>
      <c r="J15" s="18"/>
      <c r="K15" s="18"/>
    </row>
    <row r="16" spans="1:12" s="9" customFormat="1" ht="12.75" customHeight="1">
      <c r="A16" s="97" t="s">
        <v>127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s="9" customFormat="1" ht="12.75" customHeight="1">
      <c r="A17" s="94" t="s">
        <v>4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1:12" s="9" customFormat="1" ht="12.75" customHeight="1">
      <c r="A18" s="16"/>
      <c r="B18" s="19"/>
      <c r="C18" s="19"/>
      <c r="D18" s="19"/>
      <c r="E18" s="19"/>
      <c r="F18" s="98" t="s">
        <v>72</v>
      </c>
      <c r="G18" s="98"/>
      <c r="H18" s="98"/>
      <c r="I18" s="98"/>
      <c r="J18" s="98"/>
      <c r="K18" s="98"/>
      <c r="L18" s="98"/>
    </row>
    <row r="19" spans="1:12" s="9" customFormat="1" ht="24.75" customHeight="1">
      <c r="A19" s="99" t="s">
        <v>5</v>
      </c>
      <c r="B19" s="100" t="s">
        <v>6</v>
      </c>
      <c r="C19" s="100"/>
      <c r="D19" s="100"/>
      <c r="E19" s="100"/>
      <c r="F19" s="101" t="s">
        <v>7</v>
      </c>
      <c r="G19" s="100" t="s">
        <v>8</v>
      </c>
      <c r="H19" s="100"/>
      <c r="I19" s="100"/>
      <c r="J19" s="100" t="s">
        <v>9</v>
      </c>
      <c r="K19" s="100"/>
      <c r="L19" s="100"/>
    </row>
    <row r="20" spans="1:12" s="9" customFormat="1" ht="38.25">
      <c r="A20" s="99"/>
      <c r="B20" s="100"/>
      <c r="C20" s="100"/>
      <c r="D20" s="100"/>
      <c r="E20" s="100"/>
      <c r="F20" s="101"/>
      <c r="G20" s="21" t="s">
        <v>73</v>
      </c>
      <c r="H20" s="21" t="s">
        <v>74</v>
      </c>
      <c r="I20" s="22" t="s">
        <v>75</v>
      </c>
      <c r="J20" s="21" t="s">
        <v>73</v>
      </c>
      <c r="K20" s="21" t="s">
        <v>76</v>
      </c>
      <c r="L20" s="22" t="s">
        <v>75</v>
      </c>
    </row>
    <row r="21" spans="1:12" s="9" customFormat="1" ht="12.75" customHeight="1">
      <c r="A21" s="20">
        <v>1</v>
      </c>
      <c r="B21" s="102">
        <v>2</v>
      </c>
      <c r="C21" s="102"/>
      <c r="D21" s="102"/>
      <c r="E21" s="102"/>
      <c r="F21" s="23" t="s">
        <v>10</v>
      </c>
      <c r="G21" s="21">
        <v>4</v>
      </c>
      <c r="H21" s="21">
        <v>5</v>
      </c>
      <c r="I21" s="21">
        <v>6</v>
      </c>
      <c r="J21" s="24">
        <v>7</v>
      </c>
      <c r="K21" s="24">
        <v>8</v>
      </c>
      <c r="L21" s="24">
        <v>9</v>
      </c>
    </row>
    <row r="22" spans="1:12" s="3" customFormat="1" ht="24.75" customHeight="1">
      <c r="A22" s="21" t="s">
        <v>11</v>
      </c>
      <c r="B22" s="103" t="s">
        <v>12</v>
      </c>
      <c r="C22" s="103"/>
      <c r="D22" s="103"/>
      <c r="E22" s="103"/>
      <c r="F22" s="25"/>
      <c r="G22" s="89">
        <f>G23-G35-G42</f>
        <v>-147.9900000000489</v>
      </c>
      <c r="H22" s="88"/>
      <c r="I22" s="87">
        <f aca="true" t="shared" si="0" ref="I22:I28">G22+H22</f>
        <v>-147.9900000000489</v>
      </c>
      <c r="J22" s="89">
        <v>0</v>
      </c>
      <c r="K22" s="88"/>
      <c r="L22" s="87">
        <v>0</v>
      </c>
    </row>
    <row r="23" spans="1:12" s="3" customFormat="1" ht="12.75" customHeight="1">
      <c r="A23" s="26" t="s">
        <v>13</v>
      </c>
      <c r="B23" s="27" t="s">
        <v>14</v>
      </c>
      <c r="C23" s="28"/>
      <c r="D23" s="29"/>
      <c r="E23" s="30"/>
      <c r="F23" s="25"/>
      <c r="G23" s="86">
        <f>SUM(G24,G29:G34)</f>
        <v>329667.51</v>
      </c>
      <c r="H23" s="88"/>
      <c r="I23" s="87">
        <f t="shared" si="0"/>
        <v>329667.51</v>
      </c>
      <c r="J23" s="86">
        <v>295219.13</v>
      </c>
      <c r="K23" s="88"/>
      <c r="L23" s="87">
        <v>295219.13</v>
      </c>
    </row>
    <row r="24" spans="1:12" s="3" customFormat="1" ht="15.75" customHeight="1">
      <c r="A24" s="26" t="s">
        <v>15</v>
      </c>
      <c r="B24" s="31"/>
      <c r="C24" s="32" t="s">
        <v>115</v>
      </c>
      <c r="D24" s="33"/>
      <c r="E24" s="34"/>
      <c r="F24" s="35"/>
      <c r="G24" s="86">
        <f>SUM(G25:G28)</f>
        <v>308883</v>
      </c>
      <c r="H24" s="88"/>
      <c r="I24" s="87">
        <f t="shared" si="0"/>
        <v>308883</v>
      </c>
      <c r="J24" s="86">
        <v>277102.38</v>
      </c>
      <c r="K24" s="88"/>
      <c r="L24" s="87">
        <v>277102.38</v>
      </c>
    </row>
    <row r="25" spans="1:12" s="3" customFormat="1" ht="12.75" customHeight="1">
      <c r="A25" s="36" t="s">
        <v>16</v>
      </c>
      <c r="B25" s="37"/>
      <c r="C25" s="38"/>
      <c r="D25" s="39" t="s">
        <v>17</v>
      </c>
      <c r="E25" s="40"/>
      <c r="F25" s="41"/>
      <c r="G25" s="86">
        <v>304600</v>
      </c>
      <c r="H25" s="4"/>
      <c r="I25" s="87">
        <f t="shared" si="0"/>
        <v>304600</v>
      </c>
      <c r="J25" s="86">
        <v>39700</v>
      </c>
      <c r="K25" s="4"/>
      <c r="L25" s="87">
        <v>39700</v>
      </c>
    </row>
    <row r="26" spans="1:12" s="3" customFormat="1" ht="12.75" customHeight="1">
      <c r="A26" s="36" t="s">
        <v>18</v>
      </c>
      <c r="B26" s="37"/>
      <c r="C26" s="38"/>
      <c r="D26" s="39" t="s">
        <v>19</v>
      </c>
      <c r="E26" s="35"/>
      <c r="F26" s="42"/>
      <c r="G26" s="86">
        <v>4283</v>
      </c>
      <c r="H26" s="4"/>
      <c r="I26" s="87">
        <f t="shared" si="0"/>
        <v>4283</v>
      </c>
      <c r="J26" s="86">
        <v>140902.38</v>
      </c>
      <c r="K26" s="4"/>
      <c r="L26" s="87">
        <v>140902.38</v>
      </c>
    </row>
    <row r="27" spans="1:12" s="3" customFormat="1" ht="27" customHeight="1">
      <c r="A27" s="36" t="s">
        <v>20</v>
      </c>
      <c r="B27" s="37"/>
      <c r="C27" s="38"/>
      <c r="D27" s="104" t="s">
        <v>77</v>
      </c>
      <c r="E27" s="104"/>
      <c r="F27" s="42"/>
      <c r="G27" s="6"/>
      <c r="H27" s="4"/>
      <c r="I27" s="87">
        <f t="shared" si="0"/>
        <v>0</v>
      </c>
      <c r="J27" s="6"/>
      <c r="K27" s="4"/>
      <c r="L27" s="87">
        <v>0</v>
      </c>
    </row>
    <row r="28" spans="1:12" s="3" customFormat="1" ht="12.75" customHeight="1">
      <c r="A28" s="36" t="s">
        <v>21</v>
      </c>
      <c r="B28" s="37"/>
      <c r="C28" s="43" t="s">
        <v>22</v>
      </c>
      <c r="D28" s="44"/>
      <c r="E28" s="45"/>
      <c r="F28" s="46"/>
      <c r="G28" s="86"/>
      <c r="H28" s="4"/>
      <c r="I28" s="87">
        <f t="shared" si="0"/>
        <v>0</v>
      </c>
      <c r="J28" s="86">
        <v>96500</v>
      </c>
      <c r="K28" s="88"/>
      <c r="L28" s="87">
        <v>96500</v>
      </c>
    </row>
    <row r="29" spans="1:12" s="3" customFormat="1" ht="12.75" customHeight="1">
      <c r="A29" s="36" t="s">
        <v>23</v>
      </c>
      <c r="B29" s="37"/>
      <c r="C29" s="47" t="s">
        <v>24</v>
      </c>
      <c r="D29" s="48"/>
      <c r="E29" s="45"/>
      <c r="F29" s="46"/>
      <c r="G29" s="6"/>
      <c r="H29" s="4"/>
      <c r="I29" s="5"/>
      <c r="J29" s="6"/>
      <c r="K29" s="4"/>
      <c r="L29" s="5"/>
    </row>
    <row r="30" spans="1:12" s="3" customFormat="1" ht="12.75" customHeight="1">
      <c r="A30" s="49" t="s">
        <v>78</v>
      </c>
      <c r="B30" s="50"/>
      <c r="C30" s="51" t="s">
        <v>25</v>
      </c>
      <c r="D30" s="52"/>
      <c r="E30" s="53"/>
      <c r="F30" s="46"/>
      <c r="G30" s="6"/>
      <c r="H30" s="4"/>
      <c r="I30" s="5"/>
      <c r="J30" s="6"/>
      <c r="K30" s="4"/>
      <c r="L30" s="5"/>
    </row>
    <row r="31" spans="1:12" s="3" customFormat="1" ht="12.75" customHeight="1">
      <c r="A31" s="36" t="s">
        <v>26</v>
      </c>
      <c r="B31" s="37"/>
      <c r="C31" s="32" t="s">
        <v>79</v>
      </c>
      <c r="D31" s="32"/>
      <c r="E31" s="40"/>
      <c r="F31" s="46"/>
      <c r="G31" s="86">
        <v>11125</v>
      </c>
      <c r="H31" s="88"/>
      <c r="I31" s="87">
        <f>G31+H31</f>
        <v>11125</v>
      </c>
      <c r="J31" s="86">
        <v>8030</v>
      </c>
      <c r="K31" s="4"/>
      <c r="L31" s="87">
        <v>8030</v>
      </c>
    </row>
    <row r="32" spans="1:12" s="3" customFormat="1" ht="12.75" customHeight="1">
      <c r="A32" s="36" t="s">
        <v>27</v>
      </c>
      <c r="B32" s="37"/>
      <c r="C32" s="32" t="s">
        <v>80</v>
      </c>
      <c r="D32" s="54"/>
      <c r="E32" s="55"/>
      <c r="F32" s="46"/>
      <c r="G32" s="86">
        <v>9659.51</v>
      </c>
      <c r="H32" s="88"/>
      <c r="I32" s="87">
        <f>G32+H32</f>
        <v>9659.51</v>
      </c>
      <c r="J32" s="86">
        <v>10086.75</v>
      </c>
      <c r="K32" s="4"/>
      <c r="L32" s="87">
        <v>10086.75</v>
      </c>
    </row>
    <row r="33" spans="1:12" s="3" customFormat="1" ht="12.75" customHeight="1">
      <c r="A33" s="36" t="s">
        <v>29</v>
      </c>
      <c r="B33" s="37"/>
      <c r="C33" s="32" t="s">
        <v>28</v>
      </c>
      <c r="D33" s="32"/>
      <c r="E33" s="40"/>
      <c r="F33" s="46"/>
      <c r="G33" s="86"/>
      <c r="H33" s="88"/>
      <c r="I33" s="87"/>
      <c r="J33" s="6"/>
      <c r="K33" s="4"/>
      <c r="L33" s="5"/>
    </row>
    <row r="34" spans="1:12" s="3" customFormat="1" ht="12.75" customHeight="1">
      <c r="A34" s="36" t="s">
        <v>81</v>
      </c>
      <c r="B34" s="37"/>
      <c r="C34" s="32" t="s">
        <v>30</v>
      </c>
      <c r="D34" s="32"/>
      <c r="E34" s="40"/>
      <c r="F34" s="46"/>
      <c r="G34" s="6"/>
      <c r="H34" s="4"/>
      <c r="I34" s="5"/>
      <c r="J34" s="6"/>
      <c r="K34" s="4"/>
      <c r="L34" s="5"/>
    </row>
    <row r="35" spans="1:12" s="3" customFormat="1" ht="12.75" customHeight="1">
      <c r="A35" s="26" t="s">
        <v>31</v>
      </c>
      <c r="B35" s="56" t="s">
        <v>32</v>
      </c>
      <c r="C35" s="57"/>
      <c r="D35" s="57"/>
      <c r="E35" s="58"/>
      <c r="F35" s="46"/>
      <c r="G35" s="87">
        <f>SUM(G36:G41)</f>
        <v>11125</v>
      </c>
      <c r="H35" s="88"/>
      <c r="I35" s="87">
        <f>G35+H35</f>
        <v>11125</v>
      </c>
      <c r="J35" s="87">
        <v>8030</v>
      </c>
      <c r="K35" s="88"/>
      <c r="L35" s="87">
        <v>8030</v>
      </c>
    </row>
    <row r="36" spans="1:12" s="3" customFormat="1" ht="12.75" customHeight="1">
      <c r="A36" s="36" t="s">
        <v>33</v>
      </c>
      <c r="B36" s="37"/>
      <c r="C36" s="39" t="s">
        <v>34</v>
      </c>
      <c r="D36" s="39"/>
      <c r="E36" s="35"/>
      <c r="F36" s="42"/>
      <c r="G36" s="86"/>
      <c r="H36" s="88"/>
      <c r="I36" s="87"/>
      <c r="J36" s="6"/>
      <c r="K36" s="4"/>
      <c r="L36" s="5"/>
    </row>
    <row r="37" spans="1:12" s="3" customFormat="1" ht="12.75" customHeight="1">
      <c r="A37" s="36" t="s">
        <v>35</v>
      </c>
      <c r="B37" s="37"/>
      <c r="C37" s="39" t="s">
        <v>36</v>
      </c>
      <c r="D37" s="39"/>
      <c r="E37" s="35"/>
      <c r="F37" s="42"/>
      <c r="G37" s="86">
        <v>11125</v>
      </c>
      <c r="H37" s="88"/>
      <c r="I37" s="87">
        <f>G37+H37</f>
        <v>11125</v>
      </c>
      <c r="J37" s="86">
        <v>8030</v>
      </c>
      <c r="K37" s="88"/>
      <c r="L37" s="87">
        <v>8030</v>
      </c>
    </row>
    <row r="38" spans="1:12" s="3" customFormat="1" ht="24.75" customHeight="1">
      <c r="A38" s="36" t="s">
        <v>37</v>
      </c>
      <c r="B38" s="37"/>
      <c r="C38" s="104" t="s">
        <v>38</v>
      </c>
      <c r="D38" s="104"/>
      <c r="E38" s="104"/>
      <c r="F38" s="42"/>
      <c r="G38" s="6"/>
      <c r="H38" s="4"/>
      <c r="I38" s="5"/>
      <c r="J38" s="6"/>
      <c r="K38" s="4"/>
      <c r="L38" s="5"/>
    </row>
    <row r="39" spans="1:12" s="3" customFormat="1" ht="12.75" customHeight="1">
      <c r="A39" s="36" t="s">
        <v>39</v>
      </c>
      <c r="B39" s="37"/>
      <c r="C39" s="47" t="s">
        <v>82</v>
      </c>
      <c r="D39" s="59"/>
      <c r="E39" s="60"/>
      <c r="F39" s="42"/>
      <c r="G39" s="6"/>
      <c r="H39" s="4"/>
      <c r="I39" s="5"/>
      <c r="J39" s="6"/>
      <c r="K39" s="4"/>
      <c r="L39" s="5"/>
    </row>
    <row r="40" spans="1:12" s="3" customFormat="1" ht="24.75" customHeight="1">
      <c r="A40" s="36" t="s">
        <v>40</v>
      </c>
      <c r="B40" s="37"/>
      <c r="C40" s="104" t="s">
        <v>116</v>
      </c>
      <c r="D40" s="104"/>
      <c r="E40" s="104"/>
      <c r="F40" s="42"/>
      <c r="G40" s="6"/>
      <c r="H40" s="4"/>
      <c r="I40" s="5"/>
      <c r="J40" s="6"/>
      <c r="K40" s="4"/>
      <c r="L40" s="5"/>
    </row>
    <row r="41" spans="1:12" s="3" customFormat="1" ht="12.75" customHeight="1">
      <c r="A41" s="36" t="s">
        <v>41</v>
      </c>
      <c r="B41" s="37"/>
      <c r="C41" s="39" t="s">
        <v>42</v>
      </c>
      <c r="D41" s="39"/>
      <c r="E41" s="35"/>
      <c r="F41" s="42"/>
      <c r="G41" s="6"/>
      <c r="H41" s="4"/>
      <c r="I41" s="5"/>
      <c r="J41" s="6"/>
      <c r="K41" s="4"/>
      <c r="L41" s="5"/>
    </row>
    <row r="42" spans="1:12" s="3" customFormat="1" ht="12.75" customHeight="1">
      <c r="A42" s="26" t="s">
        <v>43</v>
      </c>
      <c r="B42" s="56" t="s">
        <v>44</v>
      </c>
      <c r="C42" s="57"/>
      <c r="D42" s="57"/>
      <c r="E42" s="58"/>
      <c r="F42" s="61"/>
      <c r="G42" s="86">
        <f>SUM(G43:G54)</f>
        <v>318690.50000000006</v>
      </c>
      <c r="H42" s="4"/>
      <c r="I42" s="87">
        <f aca="true" t="shared" si="1" ref="I42:I49">G42+H42</f>
        <v>318690.50000000006</v>
      </c>
      <c r="J42" s="86">
        <v>287189.13</v>
      </c>
      <c r="K42" s="88"/>
      <c r="L42" s="87">
        <v>287189.13</v>
      </c>
    </row>
    <row r="43" spans="1:12" s="3" customFormat="1" ht="12.75" customHeight="1">
      <c r="A43" s="62" t="s">
        <v>45</v>
      </c>
      <c r="B43" s="50"/>
      <c r="C43" s="47" t="s">
        <v>83</v>
      </c>
      <c r="D43" s="63"/>
      <c r="E43" s="63"/>
      <c r="F43" s="46"/>
      <c r="G43" s="86">
        <v>275400</v>
      </c>
      <c r="H43" s="4"/>
      <c r="I43" s="87">
        <f t="shared" si="1"/>
        <v>275400</v>
      </c>
      <c r="J43" s="86">
        <v>231504.8</v>
      </c>
      <c r="K43" s="88"/>
      <c r="L43" s="87">
        <v>231504.8</v>
      </c>
    </row>
    <row r="44" spans="1:12" s="3" customFormat="1" ht="12.75" customHeight="1">
      <c r="A44" s="62" t="s">
        <v>47</v>
      </c>
      <c r="B44" s="50"/>
      <c r="C44" s="43" t="s">
        <v>84</v>
      </c>
      <c r="D44" s="59"/>
      <c r="E44" s="59"/>
      <c r="F44" s="46"/>
      <c r="G44" s="86">
        <v>9658.21</v>
      </c>
      <c r="H44" s="4"/>
      <c r="I44" s="87">
        <f t="shared" si="1"/>
        <v>9658.21</v>
      </c>
      <c r="J44" s="86">
        <v>10424.039999999999</v>
      </c>
      <c r="K44" s="88"/>
      <c r="L44" s="87">
        <v>10424.039999999999</v>
      </c>
    </row>
    <row r="45" spans="1:12" s="3" customFormat="1" ht="12.75" customHeight="1">
      <c r="A45" s="62" t="s">
        <v>49</v>
      </c>
      <c r="B45" s="50"/>
      <c r="C45" s="43" t="s">
        <v>85</v>
      </c>
      <c r="D45" s="59"/>
      <c r="E45" s="59"/>
      <c r="F45" s="46"/>
      <c r="G45" s="86">
        <v>1432.59</v>
      </c>
      <c r="H45" s="4"/>
      <c r="I45" s="87">
        <f t="shared" si="1"/>
        <v>1432.59</v>
      </c>
      <c r="J45" s="86">
        <v>432.15999999999997</v>
      </c>
      <c r="K45" s="88"/>
      <c r="L45" s="87">
        <v>432.15999999999997</v>
      </c>
    </row>
    <row r="46" spans="1:12" s="3" customFormat="1" ht="12.75" customHeight="1">
      <c r="A46" s="62" t="s">
        <v>51</v>
      </c>
      <c r="B46" s="50"/>
      <c r="C46" s="43" t="s">
        <v>86</v>
      </c>
      <c r="D46" s="59"/>
      <c r="E46" s="59"/>
      <c r="F46" s="46"/>
      <c r="G46" s="86">
        <v>2172.01</v>
      </c>
      <c r="H46" s="88"/>
      <c r="I46" s="87">
        <f t="shared" si="1"/>
        <v>2172.01</v>
      </c>
      <c r="J46" s="86">
        <v>1846.3400000000001</v>
      </c>
      <c r="K46" s="88"/>
      <c r="L46" s="87">
        <v>1846.3400000000001</v>
      </c>
    </row>
    <row r="47" spans="1:12" s="3" customFormat="1" ht="12.75" customHeight="1">
      <c r="A47" s="62" t="s">
        <v>87</v>
      </c>
      <c r="B47" s="50"/>
      <c r="C47" s="43" t="s">
        <v>88</v>
      </c>
      <c r="D47" s="59"/>
      <c r="E47" s="59"/>
      <c r="F47" s="46"/>
      <c r="G47" s="86">
        <v>2694.4</v>
      </c>
      <c r="H47" s="88"/>
      <c r="I47" s="87">
        <f t="shared" si="1"/>
        <v>2694.4</v>
      </c>
      <c r="J47" s="86">
        <v>650</v>
      </c>
      <c r="K47" s="88"/>
      <c r="L47" s="87">
        <v>650</v>
      </c>
    </row>
    <row r="48" spans="1:12" s="3" customFormat="1" ht="12.75" customHeight="1">
      <c r="A48" s="62" t="s">
        <v>89</v>
      </c>
      <c r="B48" s="50"/>
      <c r="C48" s="47" t="s">
        <v>90</v>
      </c>
      <c r="D48" s="63"/>
      <c r="E48" s="63"/>
      <c r="F48" s="46"/>
      <c r="G48" s="86">
        <v>300</v>
      </c>
      <c r="H48" s="88"/>
      <c r="I48" s="87">
        <f t="shared" si="1"/>
        <v>300</v>
      </c>
      <c r="J48" s="86">
        <v>0</v>
      </c>
      <c r="K48" s="88"/>
      <c r="L48" s="87">
        <v>0</v>
      </c>
    </row>
    <row r="49" spans="1:12" s="3" customFormat="1" ht="12.75" customHeight="1">
      <c r="A49" s="62" t="s">
        <v>91</v>
      </c>
      <c r="B49" s="50"/>
      <c r="C49" s="64" t="s">
        <v>92</v>
      </c>
      <c r="D49" s="60"/>
      <c r="E49" s="60"/>
      <c r="F49" s="46"/>
      <c r="G49" s="86">
        <v>14549.06</v>
      </c>
      <c r="H49" s="4"/>
      <c r="I49" s="87">
        <f t="shared" si="1"/>
        <v>14549.06</v>
      </c>
      <c r="J49" s="86">
        <v>20433.2</v>
      </c>
      <c r="K49" s="88"/>
      <c r="L49" s="87">
        <v>20433.2</v>
      </c>
    </row>
    <row r="50" spans="1:12" s="3" customFormat="1" ht="12.75" customHeight="1">
      <c r="A50" s="62" t="s">
        <v>93</v>
      </c>
      <c r="B50" s="50"/>
      <c r="C50" s="64" t="s">
        <v>46</v>
      </c>
      <c r="D50" s="60"/>
      <c r="E50" s="60"/>
      <c r="F50" s="46"/>
      <c r="G50" s="6"/>
      <c r="H50" s="4"/>
      <c r="I50" s="5"/>
      <c r="J50" s="86"/>
      <c r="K50" s="88"/>
      <c r="L50" s="87"/>
    </row>
    <row r="51" spans="1:12" s="3" customFormat="1" ht="12.75" customHeight="1">
      <c r="A51" s="62" t="s">
        <v>94</v>
      </c>
      <c r="B51" s="50"/>
      <c r="C51" s="64" t="s">
        <v>95</v>
      </c>
      <c r="D51" s="60"/>
      <c r="E51" s="60"/>
      <c r="F51" s="46"/>
      <c r="G51" s="6"/>
      <c r="H51" s="4"/>
      <c r="I51" s="5"/>
      <c r="J51" s="86"/>
      <c r="K51" s="88"/>
      <c r="L51" s="87"/>
    </row>
    <row r="52" spans="1:12" s="3" customFormat="1" ht="12.75" customHeight="1">
      <c r="A52" s="62" t="s">
        <v>96</v>
      </c>
      <c r="B52" s="50"/>
      <c r="C52" s="64" t="s">
        <v>48</v>
      </c>
      <c r="D52" s="60"/>
      <c r="E52" s="60"/>
      <c r="F52" s="46"/>
      <c r="G52" s="86">
        <v>12484.23</v>
      </c>
      <c r="H52" s="88"/>
      <c r="I52" s="87">
        <f>G52+H52</f>
        <v>12484.23</v>
      </c>
      <c r="J52" s="86">
        <v>21898.59</v>
      </c>
      <c r="K52" s="88"/>
      <c r="L52" s="87">
        <v>21898.59</v>
      </c>
    </row>
    <row r="53" spans="1:12" s="3" customFormat="1" ht="12.75" customHeight="1">
      <c r="A53" s="62" t="s">
        <v>97</v>
      </c>
      <c r="B53" s="50"/>
      <c r="C53" s="64" t="s">
        <v>50</v>
      </c>
      <c r="D53" s="60"/>
      <c r="E53" s="60"/>
      <c r="F53" s="46"/>
      <c r="G53" s="6"/>
      <c r="H53" s="4"/>
      <c r="I53" s="5"/>
      <c r="J53" s="6"/>
      <c r="K53" s="4"/>
      <c r="L53" s="5"/>
    </row>
    <row r="54" spans="1:12" s="3" customFormat="1" ht="12.75" customHeight="1">
      <c r="A54" s="62" t="s">
        <v>98</v>
      </c>
      <c r="B54" s="50"/>
      <c r="C54" s="64" t="s">
        <v>52</v>
      </c>
      <c r="D54" s="60"/>
      <c r="E54" s="60"/>
      <c r="F54" s="46"/>
      <c r="G54" s="6"/>
      <c r="H54" s="4"/>
      <c r="I54" s="5"/>
      <c r="J54" s="6"/>
      <c r="K54" s="4"/>
      <c r="L54" s="5"/>
    </row>
    <row r="55" spans="1:12" s="3" customFormat="1" ht="24.75" customHeight="1">
      <c r="A55" s="21" t="s">
        <v>53</v>
      </c>
      <c r="B55" s="103" t="s">
        <v>54</v>
      </c>
      <c r="C55" s="103"/>
      <c r="D55" s="103"/>
      <c r="E55" s="103"/>
      <c r="F55" s="42"/>
      <c r="G55" s="89">
        <f>SUM(G56:G58)</f>
        <v>0</v>
      </c>
      <c r="H55" s="88"/>
      <c r="I55" s="87">
        <f>G55+H55</f>
        <v>0</v>
      </c>
      <c r="J55" s="89">
        <v>0</v>
      </c>
      <c r="K55" s="88"/>
      <c r="L55" s="87">
        <v>0</v>
      </c>
    </row>
    <row r="56" spans="1:12" s="3" customFormat="1" ht="24.75" customHeight="1">
      <c r="A56" s="26" t="s">
        <v>13</v>
      </c>
      <c r="B56" s="106" t="s">
        <v>55</v>
      </c>
      <c r="C56" s="106"/>
      <c r="D56" s="106"/>
      <c r="E56" s="106"/>
      <c r="F56" s="46"/>
      <c r="G56" s="6"/>
      <c r="H56" s="4"/>
      <c r="I56" s="87">
        <f>G56+H56</f>
        <v>0</v>
      </c>
      <c r="J56" s="86"/>
      <c r="K56" s="88"/>
      <c r="L56" s="87">
        <v>0</v>
      </c>
    </row>
    <row r="57" spans="1:12" s="3" customFormat="1" ht="24.75" customHeight="1">
      <c r="A57" s="26" t="s">
        <v>31</v>
      </c>
      <c r="B57" s="105" t="s">
        <v>56</v>
      </c>
      <c r="C57" s="105"/>
      <c r="D57" s="105"/>
      <c r="E57" s="105"/>
      <c r="F57" s="46"/>
      <c r="G57" s="6"/>
      <c r="H57" s="4"/>
      <c r="I57" s="5"/>
      <c r="J57" s="6"/>
      <c r="K57" s="4"/>
      <c r="L57" s="5"/>
    </row>
    <row r="58" spans="1:12" s="3" customFormat="1" ht="12.75" customHeight="1">
      <c r="A58" s="26" t="s">
        <v>43</v>
      </c>
      <c r="B58" s="105" t="s">
        <v>57</v>
      </c>
      <c r="C58" s="105"/>
      <c r="D58" s="105"/>
      <c r="E58" s="105"/>
      <c r="F58" s="46"/>
      <c r="G58" s="6"/>
      <c r="H58" s="4"/>
      <c r="I58" s="5"/>
      <c r="J58" s="6"/>
      <c r="K58" s="4"/>
      <c r="L58" s="5"/>
    </row>
    <row r="59" spans="1:12" s="3" customFormat="1" ht="12.75" customHeight="1">
      <c r="A59" s="26" t="s">
        <v>58</v>
      </c>
      <c r="B59" s="56" t="s">
        <v>59</v>
      </c>
      <c r="C59" s="57"/>
      <c r="D59" s="57"/>
      <c r="E59" s="58"/>
      <c r="F59" s="46"/>
      <c r="G59" s="6"/>
      <c r="H59" s="4"/>
      <c r="I59" s="5"/>
      <c r="J59" s="6"/>
      <c r="K59" s="4"/>
      <c r="L59" s="5"/>
    </row>
    <row r="60" spans="1:12" s="3" customFormat="1" ht="24.75" customHeight="1">
      <c r="A60" s="26" t="s">
        <v>60</v>
      </c>
      <c r="B60" s="107" t="s">
        <v>117</v>
      </c>
      <c r="C60" s="108"/>
      <c r="D60" s="109"/>
      <c r="E60" s="110"/>
      <c r="F60" s="46"/>
      <c r="G60" s="6"/>
      <c r="H60" s="4"/>
      <c r="I60" s="5"/>
      <c r="J60" s="6"/>
      <c r="K60" s="4"/>
      <c r="L60" s="5"/>
    </row>
    <row r="61" spans="1:12" s="3" customFormat="1" ht="24.75" customHeight="1">
      <c r="A61" s="26" t="s">
        <v>61</v>
      </c>
      <c r="B61" s="105" t="s">
        <v>118</v>
      </c>
      <c r="C61" s="105"/>
      <c r="D61" s="105"/>
      <c r="E61" s="105"/>
      <c r="F61" s="46"/>
      <c r="G61" s="6"/>
      <c r="H61" s="4"/>
      <c r="I61" s="5"/>
      <c r="J61" s="6"/>
      <c r="K61" s="4"/>
      <c r="L61" s="5"/>
    </row>
    <row r="62" spans="1:12" s="3" customFormat="1" ht="24.75" customHeight="1">
      <c r="A62" s="21" t="s">
        <v>62</v>
      </c>
      <c r="B62" s="103" t="s">
        <v>63</v>
      </c>
      <c r="C62" s="103"/>
      <c r="D62" s="103"/>
      <c r="E62" s="103"/>
      <c r="F62" s="46"/>
      <c r="G62" s="89">
        <f>G63-G64-G65+G66</f>
        <v>0</v>
      </c>
      <c r="H62" s="88"/>
      <c r="I62" s="87">
        <f>G62+H62</f>
        <v>0</v>
      </c>
      <c r="J62" s="89">
        <v>0</v>
      </c>
      <c r="K62" s="88"/>
      <c r="L62" s="87">
        <v>0</v>
      </c>
    </row>
    <row r="63" spans="1:12" s="3" customFormat="1" ht="12.75" customHeight="1">
      <c r="A63" s="26" t="s">
        <v>13</v>
      </c>
      <c r="B63" s="65" t="s">
        <v>64</v>
      </c>
      <c r="C63" s="37"/>
      <c r="D63" s="37"/>
      <c r="E63" s="46"/>
      <c r="F63" s="46"/>
      <c r="G63" s="6"/>
      <c r="H63" s="4"/>
      <c r="I63" s="5"/>
      <c r="J63" s="86"/>
      <c r="K63" s="88"/>
      <c r="L63" s="87"/>
    </row>
    <row r="64" spans="1:12" s="3" customFormat="1" ht="12.75" customHeight="1">
      <c r="A64" s="26" t="s">
        <v>31</v>
      </c>
      <c r="B64" s="56" t="s">
        <v>65</v>
      </c>
      <c r="C64" s="66"/>
      <c r="D64" s="57"/>
      <c r="E64" s="58"/>
      <c r="F64" s="46"/>
      <c r="G64" s="6"/>
      <c r="H64" s="4"/>
      <c r="I64" s="5"/>
      <c r="J64" s="86"/>
      <c r="K64" s="88"/>
      <c r="L64" s="87"/>
    </row>
    <row r="65" spans="1:12" s="3" customFormat="1" ht="24.75" customHeight="1">
      <c r="A65" s="26" t="s">
        <v>43</v>
      </c>
      <c r="B65" s="106" t="s">
        <v>102</v>
      </c>
      <c r="C65" s="106"/>
      <c r="D65" s="106"/>
      <c r="E65" s="106"/>
      <c r="F65" s="46"/>
      <c r="G65" s="6"/>
      <c r="H65" s="4"/>
      <c r="I65" s="5"/>
      <c r="J65" s="86"/>
      <c r="K65" s="88"/>
      <c r="L65" s="87"/>
    </row>
    <row r="66" spans="1:12" s="3" customFormat="1" ht="30" customHeight="1">
      <c r="A66" s="26" t="s">
        <v>103</v>
      </c>
      <c r="B66" s="106" t="s">
        <v>104</v>
      </c>
      <c r="C66" s="106"/>
      <c r="D66" s="106"/>
      <c r="E66" s="106"/>
      <c r="F66" s="46"/>
      <c r="G66" s="86">
        <f>SUM(G67:G74)</f>
        <v>0</v>
      </c>
      <c r="H66" s="88"/>
      <c r="I66" s="87">
        <f>G66+H66</f>
        <v>0</v>
      </c>
      <c r="J66" s="86">
        <v>0</v>
      </c>
      <c r="K66" s="88"/>
      <c r="L66" s="87">
        <v>0</v>
      </c>
    </row>
    <row r="67" spans="1:12" s="3" customFormat="1" ht="12.75" customHeight="1">
      <c r="A67" s="36" t="s">
        <v>99</v>
      </c>
      <c r="B67" s="67"/>
      <c r="C67" s="68"/>
      <c r="D67" s="39" t="s">
        <v>17</v>
      </c>
      <c r="E67" s="35"/>
      <c r="F67" s="46"/>
      <c r="G67" s="86"/>
      <c r="H67" s="88"/>
      <c r="I67" s="87">
        <f>G67+H67</f>
        <v>0</v>
      </c>
      <c r="J67" s="86"/>
      <c r="K67" s="88"/>
      <c r="L67" s="87">
        <v>0</v>
      </c>
    </row>
    <row r="68" spans="1:12" s="3" customFormat="1" ht="12.75" customHeight="1">
      <c r="A68" s="36" t="s">
        <v>100</v>
      </c>
      <c r="B68" s="37"/>
      <c r="C68" s="38"/>
      <c r="D68" s="39" t="s">
        <v>19</v>
      </c>
      <c r="E68" s="35"/>
      <c r="F68" s="46"/>
      <c r="G68" s="6"/>
      <c r="H68" s="4"/>
      <c r="I68" s="5"/>
      <c r="J68" s="6"/>
      <c r="K68" s="4"/>
      <c r="L68" s="5"/>
    </row>
    <row r="69" spans="1:12" s="3" customFormat="1" ht="24.75" customHeight="1">
      <c r="A69" s="36" t="s">
        <v>101</v>
      </c>
      <c r="B69" s="37"/>
      <c r="C69" s="38"/>
      <c r="D69" s="104" t="s">
        <v>105</v>
      </c>
      <c r="E69" s="104"/>
      <c r="F69" s="42"/>
      <c r="G69" s="6"/>
      <c r="H69" s="4"/>
      <c r="I69" s="87">
        <f>G69+H69</f>
        <v>0</v>
      </c>
      <c r="J69" s="6"/>
      <c r="K69" s="4"/>
      <c r="L69" s="87">
        <v>0</v>
      </c>
    </row>
    <row r="70" spans="1:12" s="3" customFormat="1" ht="12.75" customHeight="1">
      <c r="A70" s="36" t="s">
        <v>106</v>
      </c>
      <c r="B70" s="37"/>
      <c r="C70" s="38"/>
      <c r="D70" s="39" t="s">
        <v>22</v>
      </c>
      <c r="E70" s="40"/>
      <c r="F70" s="46"/>
      <c r="G70" s="6"/>
      <c r="H70" s="4"/>
      <c r="I70" s="5"/>
      <c r="J70" s="6"/>
      <c r="K70" s="4"/>
      <c r="L70" s="5"/>
    </row>
    <row r="71" spans="1:12" s="3" customFormat="1" ht="27.75" customHeight="1">
      <c r="A71" s="36" t="s">
        <v>107</v>
      </c>
      <c r="B71" s="105" t="s">
        <v>108</v>
      </c>
      <c r="C71" s="105"/>
      <c r="D71" s="105"/>
      <c r="E71" s="105"/>
      <c r="F71" s="46"/>
      <c r="G71" s="6"/>
      <c r="H71" s="4"/>
      <c r="I71" s="5"/>
      <c r="J71" s="6"/>
      <c r="K71" s="4"/>
      <c r="L71" s="5"/>
    </row>
    <row r="72" spans="1:12" s="3" customFormat="1" ht="12.75">
      <c r="A72" s="36" t="s">
        <v>109</v>
      </c>
      <c r="B72" s="69" t="s">
        <v>110</v>
      </c>
      <c r="C72" s="32"/>
      <c r="D72" s="70"/>
      <c r="E72" s="34"/>
      <c r="F72" s="46"/>
      <c r="G72" s="6"/>
      <c r="H72" s="4"/>
      <c r="I72" s="5"/>
      <c r="J72" s="6"/>
      <c r="K72" s="4"/>
      <c r="L72" s="5"/>
    </row>
    <row r="73" spans="1:12" s="3" customFormat="1" ht="12.75">
      <c r="A73" s="36" t="s">
        <v>111</v>
      </c>
      <c r="B73" s="69" t="s">
        <v>66</v>
      </c>
      <c r="C73" s="32"/>
      <c r="D73" s="53"/>
      <c r="E73" s="71"/>
      <c r="F73" s="46"/>
      <c r="G73" s="6"/>
      <c r="H73" s="4"/>
      <c r="I73" s="87">
        <f>G73+H73</f>
        <v>0</v>
      </c>
      <c r="J73" s="86"/>
      <c r="K73" s="88"/>
      <c r="L73" s="87">
        <v>0</v>
      </c>
    </row>
    <row r="74" spans="1:12" s="3" customFormat="1" ht="27" customHeight="1">
      <c r="A74" s="122" t="s">
        <v>129</v>
      </c>
      <c r="B74" s="111" t="s">
        <v>112</v>
      </c>
      <c r="C74" s="111"/>
      <c r="D74" s="111"/>
      <c r="E74" s="111"/>
      <c r="F74" s="42"/>
      <c r="G74" s="6"/>
      <c r="H74" s="4"/>
      <c r="I74" s="5"/>
      <c r="J74" s="86"/>
      <c r="K74" s="88"/>
      <c r="L74" s="87"/>
    </row>
    <row r="75" spans="1:12" s="3" customFormat="1" ht="24.75" customHeight="1">
      <c r="A75" s="21"/>
      <c r="B75" s="103" t="s">
        <v>67</v>
      </c>
      <c r="C75" s="103"/>
      <c r="D75" s="103"/>
      <c r="E75" s="103"/>
      <c r="F75" s="42"/>
      <c r="G75" s="89">
        <f>G77-G76</f>
        <v>-147.99</v>
      </c>
      <c r="H75" s="89"/>
      <c r="I75" s="87">
        <f>G75+H75</f>
        <v>-147.99</v>
      </c>
      <c r="J75" s="89">
        <v>0</v>
      </c>
      <c r="K75" s="89"/>
      <c r="L75" s="87">
        <v>0</v>
      </c>
    </row>
    <row r="76" spans="1:12" s="3" customFormat="1" ht="24.75" customHeight="1">
      <c r="A76" s="72"/>
      <c r="B76" s="103" t="s">
        <v>68</v>
      </c>
      <c r="C76" s="103"/>
      <c r="D76" s="103"/>
      <c r="E76" s="103"/>
      <c r="F76" s="46"/>
      <c r="G76" s="89">
        <v>147.99</v>
      </c>
      <c r="H76" s="88"/>
      <c r="I76" s="87">
        <f>G76+H76</f>
        <v>147.99</v>
      </c>
      <c r="J76" s="89">
        <v>147.99</v>
      </c>
      <c r="K76" s="88"/>
      <c r="L76" s="87">
        <v>147.99</v>
      </c>
    </row>
    <row r="77" spans="1:12" s="3" customFormat="1" ht="24.75" customHeight="1">
      <c r="A77" s="73"/>
      <c r="B77" s="112" t="s">
        <v>69</v>
      </c>
      <c r="C77" s="112"/>
      <c r="D77" s="112"/>
      <c r="E77" s="112"/>
      <c r="F77" s="46"/>
      <c r="G77" s="89"/>
      <c r="H77" s="88"/>
      <c r="I77" s="87">
        <f>G77+H77</f>
        <v>0</v>
      </c>
      <c r="J77" s="89">
        <v>147.99</v>
      </c>
      <c r="K77" s="88"/>
      <c r="L77" s="87">
        <v>147.99</v>
      </c>
    </row>
    <row r="78" spans="1:11" s="3" customFormat="1" ht="12.75">
      <c r="A78" s="74"/>
      <c r="B78" s="75"/>
      <c r="C78" s="75"/>
      <c r="D78" s="75"/>
      <c r="E78" s="75"/>
      <c r="F78" s="75"/>
      <c r="G78" s="1"/>
      <c r="H78" s="1"/>
      <c r="I78" s="1"/>
      <c r="J78" s="1"/>
      <c r="K78" s="1"/>
    </row>
    <row r="79" spans="1:11" s="11" customFormat="1" ht="12.75">
      <c r="A79" s="74"/>
      <c r="B79" s="75"/>
      <c r="C79" s="75"/>
      <c r="D79" s="75"/>
      <c r="E79" s="75"/>
      <c r="F79" s="75"/>
      <c r="G79" s="8"/>
      <c r="H79" s="8"/>
      <c r="I79" s="8"/>
      <c r="J79" s="8"/>
      <c r="K79" s="8"/>
    </row>
    <row r="80" spans="1:11" s="11" customFormat="1" ht="15.75">
      <c r="A80" s="113" t="s">
        <v>126</v>
      </c>
      <c r="B80" s="113"/>
      <c r="C80" s="113"/>
      <c r="D80" s="113"/>
      <c r="E80" s="113"/>
      <c r="F80" s="113"/>
      <c r="G80" s="90"/>
      <c r="H80" s="91"/>
      <c r="I80" s="92"/>
      <c r="J80" s="117" t="s">
        <v>125</v>
      </c>
      <c r="K80" s="118"/>
    </row>
    <row r="81" spans="1:11" s="76" customFormat="1" ht="13.5" customHeight="1">
      <c r="A81" s="119" t="s">
        <v>119</v>
      </c>
      <c r="B81" s="119"/>
      <c r="C81" s="119"/>
      <c r="D81" s="119"/>
      <c r="E81" s="119"/>
      <c r="F81" s="119"/>
      <c r="G81" s="119"/>
      <c r="H81" s="79" t="s">
        <v>113</v>
      </c>
      <c r="I81" s="80"/>
      <c r="J81" s="120" t="s">
        <v>114</v>
      </c>
      <c r="K81" s="120"/>
    </row>
    <row r="82" spans="1:5" s="76" customFormat="1" ht="12.75">
      <c r="A82" s="114" t="s">
        <v>120</v>
      </c>
      <c r="B82" s="114"/>
      <c r="C82" s="114"/>
      <c r="D82" s="114"/>
      <c r="E82" s="114"/>
    </row>
    <row r="83" s="11" customFormat="1" ht="12.75">
      <c r="F83" s="8"/>
    </row>
    <row r="84" spans="1:12" s="76" customFormat="1" ht="15.75">
      <c r="A84" s="77" t="s">
        <v>123</v>
      </c>
      <c r="B84" s="78"/>
      <c r="C84" s="78"/>
      <c r="D84" s="78"/>
      <c r="E84" s="78"/>
      <c r="F84" s="78"/>
      <c r="G84" s="78"/>
      <c r="H84" s="81"/>
      <c r="I84" s="82"/>
      <c r="J84" s="121" t="s">
        <v>124</v>
      </c>
      <c r="K84" s="78"/>
      <c r="L84" s="83"/>
    </row>
    <row r="85" spans="1:12" s="76" customFormat="1" ht="12.75">
      <c r="A85" s="115" t="s">
        <v>121</v>
      </c>
      <c r="B85" s="115"/>
      <c r="C85" s="115"/>
      <c r="D85" s="115"/>
      <c r="E85" s="115"/>
      <c r="F85" s="115"/>
      <c r="G85" s="115"/>
      <c r="H85" s="84" t="s">
        <v>113</v>
      </c>
      <c r="I85" s="85"/>
      <c r="J85" s="116" t="s">
        <v>114</v>
      </c>
      <c r="K85" s="116"/>
      <c r="L85" s="83"/>
    </row>
    <row r="86" spans="1:6" s="3" customFormat="1" ht="12.75">
      <c r="A86" s="11"/>
      <c r="B86" s="11"/>
      <c r="C86" s="11"/>
      <c r="D86" s="11"/>
      <c r="E86" s="11"/>
      <c r="F86" s="8"/>
    </row>
    <row r="87" spans="1:6" s="3" customFormat="1" ht="12.75">
      <c r="A87" s="11"/>
      <c r="B87" s="11"/>
      <c r="C87" s="11"/>
      <c r="D87" s="11"/>
      <c r="E87" s="11"/>
      <c r="F87" s="8"/>
    </row>
    <row r="88" spans="1:6" s="3" customFormat="1" ht="12.75">
      <c r="A88" s="11"/>
      <c r="B88" s="11"/>
      <c r="C88" s="11"/>
      <c r="D88" s="11"/>
      <c r="E88" s="11"/>
      <c r="F88" s="8"/>
    </row>
    <row r="89" spans="1:6" s="3" customFormat="1" ht="12.75">
      <c r="A89" s="11"/>
      <c r="B89" s="11"/>
      <c r="C89" s="11"/>
      <c r="D89" s="11"/>
      <c r="E89" s="11"/>
      <c r="F89" s="8"/>
    </row>
    <row r="90" spans="1:6" s="3" customFormat="1" ht="12.75">
      <c r="A90" s="11"/>
      <c r="B90" s="11"/>
      <c r="C90" s="11"/>
      <c r="D90" s="11"/>
      <c r="E90" s="11"/>
      <c r="F90" s="8"/>
    </row>
    <row r="91" spans="1:6" s="3" customFormat="1" ht="12.75">
      <c r="A91" s="11"/>
      <c r="B91" s="11"/>
      <c r="C91" s="11"/>
      <c r="D91" s="11"/>
      <c r="E91" s="11"/>
      <c r="F91" s="8"/>
    </row>
    <row r="92" spans="1:6" s="3" customFormat="1" ht="12.75">
      <c r="A92" s="11"/>
      <c r="B92" s="11"/>
      <c r="C92" s="11"/>
      <c r="D92" s="11"/>
      <c r="E92" s="11"/>
      <c r="F92" s="8"/>
    </row>
    <row r="93" spans="1:6" s="3" customFormat="1" ht="12.75">
      <c r="A93" s="11"/>
      <c r="B93" s="11"/>
      <c r="C93" s="11"/>
      <c r="D93" s="11"/>
      <c r="E93" s="11"/>
      <c r="F93" s="8"/>
    </row>
    <row r="94" spans="1:6" s="3" customFormat="1" ht="12.75">
      <c r="A94" s="11"/>
      <c r="B94" s="11"/>
      <c r="C94" s="11"/>
      <c r="D94" s="11"/>
      <c r="E94" s="11"/>
      <c r="F94" s="8"/>
    </row>
    <row r="95" spans="1:6" s="3" customFormat="1" ht="12.75">
      <c r="A95" s="11"/>
      <c r="B95" s="11"/>
      <c r="C95" s="11"/>
      <c r="D95" s="11"/>
      <c r="E95" s="11"/>
      <c r="F95" s="8"/>
    </row>
    <row r="96" spans="1:6" s="3" customFormat="1" ht="12.75">
      <c r="A96" s="11"/>
      <c r="B96" s="11"/>
      <c r="C96" s="11"/>
      <c r="D96" s="11"/>
      <c r="E96" s="11"/>
      <c r="F96" s="8"/>
    </row>
    <row r="97" spans="1:6" s="3" customFormat="1" ht="12.75">
      <c r="A97" s="11"/>
      <c r="B97" s="11"/>
      <c r="C97" s="11"/>
      <c r="D97" s="11"/>
      <c r="E97" s="11"/>
      <c r="F97" s="8"/>
    </row>
    <row r="98" spans="1:6" s="3" customFormat="1" ht="12.75">
      <c r="A98" s="11"/>
      <c r="B98" s="11"/>
      <c r="C98" s="11"/>
      <c r="D98" s="11"/>
      <c r="E98" s="11"/>
      <c r="F98" s="8"/>
    </row>
    <row r="99" spans="1:6" s="3" customFormat="1" ht="12.75">
      <c r="A99" s="11"/>
      <c r="B99" s="11"/>
      <c r="C99" s="11"/>
      <c r="D99" s="11"/>
      <c r="E99" s="11"/>
      <c r="F99" s="8"/>
    </row>
    <row r="100" spans="1:6" s="3" customFormat="1" ht="12.75">
      <c r="A100" s="11"/>
      <c r="B100" s="11"/>
      <c r="C100" s="11"/>
      <c r="D100" s="11"/>
      <c r="E100" s="11"/>
      <c r="F100" s="8"/>
    </row>
    <row r="101" spans="1:6" s="3" customFormat="1" ht="12.75">
      <c r="A101" s="11"/>
      <c r="B101" s="11"/>
      <c r="C101" s="11"/>
      <c r="D101" s="11"/>
      <c r="E101" s="11"/>
      <c r="F101" s="8"/>
    </row>
    <row r="102" spans="1:6" s="3" customFormat="1" ht="12.75">
      <c r="A102" s="11"/>
      <c r="B102" s="11"/>
      <c r="C102" s="11"/>
      <c r="D102" s="11"/>
      <c r="E102" s="11"/>
      <c r="F102" s="8"/>
    </row>
    <row r="103" spans="1:6" s="3" customFormat="1" ht="12.75">
      <c r="A103" s="11"/>
      <c r="B103" s="11"/>
      <c r="C103" s="11"/>
      <c r="D103" s="11"/>
      <c r="E103" s="11"/>
      <c r="F103" s="8"/>
    </row>
    <row r="104" spans="1:6" s="3" customFormat="1" ht="12.75">
      <c r="A104" s="11"/>
      <c r="B104" s="11"/>
      <c r="C104" s="11"/>
      <c r="D104" s="11"/>
      <c r="E104" s="11"/>
      <c r="F104" s="8"/>
    </row>
    <row r="105" spans="1:6" s="3" customFormat="1" ht="12.75">
      <c r="A105" s="11"/>
      <c r="B105" s="11"/>
      <c r="C105" s="11"/>
      <c r="D105" s="11"/>
      <c r="E105" s="11"/>
      <c r="F105" s="8"/>
    </row>
  </sheetData>
  <sheetProtection/>
  <mergeCells count="41">
    <mergeCell ref="A82:E82"/>
    <mergeCell ref="A85:G85"/>
    <mergeCell ref="J85:K85"/>
    <mergeCell ref="J80:K80"/>
    <mergeCell ref="A81:G81"/>
    <mergeCell ref="J81:K81"/>
    <mergeCell ref="B71:E71"/>
    <mergeCell ref="B74:E74"/>
    <mergeCell ref="B75:E75"/>
    <mergeCell ref="B76:E76"/>
    <mergeCell ref="B77:E77"/>
    <mergeCell ref="A80:F80"/>
    <mergeCell ref="B62:E62"/>
    <mergeCell ref="B65:E65"/>
    <mergeCell ref="B60:E60"/>
    <mergeCell ref="B61:E61"/>
    <mergeCell ref="B66:E66"/>
    <mergeCell ref="D69:E69"/>
    <mergeCell ref="B21:E21"/>
    <mergeCell ref="B22:E22"/>
    <mergeCell ref="D27:E27"/>
    <mergeCell ref="C38:E38"/>
    <mergeCell ref="B58:E58"/>
    <mergeCell ref="C40:E40"/>
    <mergeCell ref="B55:E55"/>
    <mergeCell ref="B56:E56"/>
    <mergeCell ref="B57:E57"/>
    <mergeCell ref="A16:L16"/>
    <mergeCell ref="A17:L17"/>
    <mergeCell ref="F18:L18"/>
    <mergeCell ref="A19:A20"/>
    <mergeCell ref="B19:E20"/>
    <mergeCell ref="F19:F20"/>
    <mergeCell ref="G19:I19"/>
    <mergeCell ref="J19:L19"/>
    <mergeCell ref="A7:L7"/>
    <mergeCell ref="A8:L8"/>
    <mergeCell ref="A9:L9"/>
    <mergeCell ref="A10:L11"/>
    <mergeCell ref="A13:L13"/>
    <mergeCell ref="A14:L14"/>
  </mergeCells>
  <printOptions horizontalCentered="1"/>
  <pageMargins left="0.5513888888888889" right="0.5513888888888889" top="0.5902777777777778" bottom="0.39375" header="0.5118055555555555" footer="0.5118055555555555"/>
  <pageSetup fitToHeight="2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Aiste</cp:lastModifiedBy>
  <cp:lastPrinted>2014-05-15T10:10:25Z</cp:lastPrinted>
  <dcterms:created xsi:type="dcterms:W3CDTF">2014-01-21T13:46:17Z</dcterms:created>
  <dcterms:modified xsi:type="dcterms:W3CDTF">2015-03-11T22:31:50Z</dcterms:modified>
  <cp:category/>
  <cp:version/>
  <cp:contentType/>
  <cp:contentStatus/>
</cp:coreProperties>
</file>